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210" windowHeight="8415" activeTab="2"/>
  </bookViews>
  <sheets>
    <sheet name="Constant Velocity" sheetId="1" r:id="rId1"/>
    <sheet name="Constant Acceleration (v vs. t)" sheetId="2" r:id="rId2"/>
    <sheet name="Constant Acceleration (x vs. t)" sheetId="3" r:id="rId3"/>
  </sheets>
  <definedNames>
    <definedName name="a">'Constant Acceleration (v vs. t)'!$C$10</definedName>
    <definedName name="ao">'Constant Acceleration (x vs. t)'!$C$11</definedName>
    <definedName name="v">'Constant Velocity'!$C$14</definedName>
    <definedName name="vi">'Constant Acceleration (v vs. t)'!$C$9</definedName>
    <definedName name="vo">'Constant Acceleration (x vs. t)'!$C$10</definedName>
    <definedName name="xi">'Constant Velocity'!$C$13</definedName>
    <definedName name="xo">'Constant Acceleration (x vs. t)'!$C$9</definedName>
  </definedNames>
  <calcPr fullCalcOnLoad="1"/>
</workbook>
</file>

<file path=xl/sharedStrings.xml><?xml version="1.0" encoding="utf-8"?>
<sst xmlns="http://schemas.openxmlformats.org/spreadsheetml/2006/main" count="27" uniqueCount="13">
  <si>
    <t>initial position</t>
  </si>
  <si>
    <t>xi</t>
  </si>
  <si>
    <t>constant velocity</t>
  </si>
  <si>
    <t>v</t>
  </si>
  <si>
    <t>m</t>
  </si>
  <si>
    <t>m/s</t>
  </si>
  <si>
    <t>t</t>
  </si>
  <si>
    <t>x</t>
  </si>
  <si>
    <t>initial velocity</t>
  </si>
  <si>
    <t>acceleration</t>
  </si>
  <si>
    <t>vi</t>
  </si>
  <si>
    <t>a</t>
  </si>
  <si>
    <r>
      <t>m/s</t>
    </r>
    <r>
      <rPr>
        <b/>
        <vertAlign val="superscript"/>
        <sz val="10"/>
        <rFont val="Arial"/>
        <family val="2"/>
      </rPr>
      <t>2</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</si>
</sst>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b/>
      <sz val="12"/>
      <name val="Arial"/>
      <family val="0"/>
    </font>
    <font>
      <b/>
      <sz val="11.25"/>
      <name val="Arial"/>
      <family val="0"/>
    </font>
    <font>
      <b/>
      <sz val="10"/>
      <color indexed="12"/>
      <name val="Arial"/>
      <family val="2"/>
    </font>
    <font>
      <b/>
      <vertAlign val="subscript"/>
      <sz val="10"/>
      <color indexed="12"/>
      <name val="Arial"/>
      <family val="2"/>
    </font>
    <font>
      <sz val="11.25"/>
      <name val="Arial"/>
      <family val="0"/>
    </font>
    <font>
      <b/>
      <sz val="10"/>
      <name val="Arial"/>
      <family val="2"/>
    </font>
    <font>
      <b/>
      <vertAlign val="superscript"/>
      <sz val="10"/>
      <name val="Arial"/>
      <family val="2"/>
    </font>
    <font>
      <b/>
      <sz val="10"/>
      <color indexed="17"/>
      <name val="Arial"/>
      <family val="2"/>
    </font>
    <font>
      <b/>
      <vertAlign val="subscript"/>
      <sz val="10"/>
      <color indexed="17"/>
      <name val="Arial"/>
      <family val="2"/>
    </font>
    <font>
      <b/>
      <vertAlign val="superscript"/>
      <sz val="10"/>
      <color indexed="17"/>
      <name val="Arial"/>
      <family val="2"/>
    </font>
    <font>
      <b/>
      <sz val="10"/>
      <color indexed="16"/>
      <name val="Arial"/>
      <family val="2"/>
    </font>
    <font>
      <b/>
      <vertAlign val="subscript"/>
      <sz val="10"/>
      <color indexed="16"/>
      <name val="Arial"/>
      <family val="2"/>
    </font>
    <font>
      <b/>
      <sz val="10.75"/>
      <name val="Arial"/>
      <family val="0"/>
    </font>
    <font>
      <sz val="10.75"/>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
    <xf numFmtId="0" fontId="0" fillId="0" borderId="0" xfId="0" applyAlignment="1">
      <alignment/>
    </xf>
    <xf numFmtId="0" fontId="0" fillId="0" borderId="0" xfId="0" applyAlignment="1">
      <alignment horizontal="center"/>
    </xf>
    <xf numFmtId="0" fontId="0" fillId="0" borderId="0" xfId="0" applyFill="1" applyAlignment="1">
      <alignment/>
    </xf>
    <xf numFmtId="0" fontId="6" fillId="0" borderId="0" xfId="0" applyFont="1" applyAlignment="1">
      <alignment/>
    </xf>
    <xf numFmtId="0" fontId="6" fillId="0" borderId="0" xfId="0" applyFont="1" applyAlignment="1">
      <alignment horizontal="right"/>
    </xf>
    <xf numFmtId="0" fontId="6" fillId="0" borderId="0" xfId="0" applyFont="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Constant Velocity Motion</a:t>
            </a:r>
          </a:p>
        </c:rich>
      </c:tx>
      <c:layout/>
      <c:spPr>
        <a:noFill/>
        <a:ln>
          <a:noFill/>
        </a:ln>
      </c:spPr>
    </c:title>
    <c:plotArea>
      <c:layout/>
      <c:scatterChart>
        <c:scatterStyle val="smooth"/>
        <c:varyColors val="0"/>
        <c:ser>
          <c:idx val="0"/>
          <c:order val="0"/>
          <c:tx>
            <c:strRef>
              <c:f>'Constant Velocity'!$C$16</c:f>
              <c:strCache>
                <c:ptCount val="1"/>
                <c:pt idx="0">
                  <c:v>x</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3"/>
            <c:spPr>
              <a:ln w="25400">
                <a:solidFill>
                  <a:srgbClr val="333399"/>
                </a:solidFill>
              </a:ln>
            </c:spPr>
            <c:marker>
              <c:symbol val="none"/>
            </c:marker>
          </c:dPt>
          <c:xVal>
            <c:numRef>
              <c:f>'Constant Velocity'!$B$17:$B$117</c:f>
              <c:numCache/>
            </c:numRef>
          </c:xVal>
          <c:yVal>
            <c:numRef>
              <c:f>'Constant Velocity'!$C$17:$C$117</c:f>
              <c:numCache/>
            </c:numRef>
          </c:yVal>
          <c:smooth val="1"/>
        </c:ser>
        <c:axId val="15947774"/>
        <c:axId val="26654583"/>
      </c:scatterChart>
      <c:valAx>
        <c:axId val="15947774"/>
        <c:scaling>
          <c:orientation val="minMax"/>
          <c:max val="10"/>
        </c:scaling>
        <c:axPos val="b"/>
        <c:title>
          <c:tx>
            <c:rich>
              <a:bodyPr vert="horz" rot="0" anchor="ctr"/>
              <a:lstStyle/>
              <a:p>
                <a:pPr algn="ctr">
                  <a:defRPr/>
                </a:pPr>
                <a:r>
                  <a:rPr lang="en-US" cap="none" sz="1125" b="1" i="0" u="none" baseline="0">
                    <a:latin typeface="Arial"/>
                    <a:ea typeface="Arial"/>
                    <a:cs typeface="Arial"/>
                  </a:rPr>
                  <a:t>time (s)</a:t>
                </a:r>
              </a:p>
            </c:rich>
          </c:tx>
          <c:layout/>
          <c:overlay val="0"/>
          <c:spPr>
            <a:noFill/>
            <a:ln>
              <a:noFill/>
            </a:ln>
          </c:spPr>
        </c:title>
        <c:majorGridlines/>
        <c:delete val="0"/>
        <c:numFmt formatCode="General" sourceLinked="1"/>
        <c:majorTickMark val="out"/>
        <c:minorTickMark val="none"/>
        <c:tickLblPos val="nextTo"/>
        <c:spPr>
          <a:ln w="38100">
            <a:solidFill/>
          </a:ln>
        </c:spPr>
        <c:crossAx val="26654583"/>
        <c:crosses val="autoZero"/>
        <c:crossBetween val="midCat"/>
        <c:dispUnits/>
      </c:valAx>
      <c:valAx>
        <c:axId val="26654583"/>
        <c:scaling>
          <c:orientation val="minMax"/>
          <c:max val="200"/>
          <c:min val="-200"/>
        </c:scaling>
        <c:axPos val="l"/>
        <c:title>
          <c:tx>
            <c:rich>
              <a:bodyPr vert="horz" rot="-5400000" anchor="ctr"/>
              <a:lstStyle/>
              <a:p>
                <a:pPr algn="ctr">
                  <a:defRPr/>
                </a:pPr>
                <a:r>
                  <a:rPr lang="en-US" cap="none" sz="1125" b="1" i="0" u="none" baseline="0">
                    <a:latin typeface="Arial"/>
                    <a:ea typeface="Arial"/>
                    <a:cs typeface="Arial"/>
                  </a:rPr>
                  <a:t>position (m)</a:t>
                </a:r>
              </a:p>
            </c:rich>
          </c:tx>
          <c:layout/>
          <c:overlay val="0"/>
          <c:spPr>
            <a:noFill/>
            <a:ln>
              <a:noFill/>
            </a:ln>
          </c:spPr>
        </c:title>
        <c:majorGridlines/>
        <c:delete val="0"/>
        <c:numFmt formatCode="General" sourceLinked="1"/>
        <c:majorTickMark val="out"/>
        <c:minorTickMark val="none"/>
        <c:tickLblPos val="nextTo"/>
        <c:spPr>
          <a:ln w="38100">
            <a:solidFill/>
          </a:ln>
        </c:spPr>
        <c:crossAx val="15947774"/>
        <c:crosses val="autoZero"/>
        <c:crossBetween val="midCat"/>
        <c:dispUnits/>
      </c:valAx>
      <c:spPr>
        <a:solidFill>
          <a:srgbClr val="CCCCFF"/>
        </a:solidFill>
        <a:ln w="12700">
          <a:solidFill>
            <a:srgbClr val="808080"/>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Constant Acceleration</a:t>
            </a:r>
          </a:p>
        </c:rich>
      </c:tx>
      <c:layout/>
      <c:spPr>
        <a:noFill/>
        <a:ln>
          <a:noFill/>
        </a:ln>
      </c:spPr>
    </c:title>
    <c:plotArea>
      <c:layout/>
      <c:scatterChart>
        <c:scatterStyle val="smooth"/>
        <c:varyColors val="0"/>
        <c:ser>
          <c:idx val="0"/>
          <c:order val="0"/>
          <c:tx>
            <c:strRef>
              <c:f>'Constant Acceleration (v vs. t)'!$C$12</c:f>
              <c:strCache>
                <c:ptCount val="1"/>
                <c:pt idx="0">
                  <c:v>v</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'Constant Acceleration (v vs. t)'!$B$13:$B$113</c:f>
              <c:numCache/>
            </c:numRef>
          </c:xVal>
          <c:yVal>
            <c:numRef>
              <c:f>'Constant Acceleration (v vs. t)'!$C$13:$C$113</c:f>
              <c:numCache/>
            </c:numRef>
          </c:yVal>
          <c:smooth val="1"/>
        </c:ser>
        <c:axId val="27226900"/>
        <c:axId val="66716773"/>
      </c:scatterChart>
      <c:valAx>
        <c:axId val="27226900"/>
        <c:scaling>
          <c:orientation val="minMax"/>
          <c:max val="10"/>
          <c:min val="0"/>
        </c:scaling>
        <c:axPos val="b"/>
        <c:title>
          <c:tx>
            <c:rich>
              <a:bodyPr vert="horz" rot="0" anchor="ctr"/>
              <a:lstStyle/>
              <a:p>
                <a:pPr algn="ctr">
                  <a:defRPr/>
                </a:pPr>
                <a:r>
                  <a:rPr lang="en-US" cap="none" sz="1000" b="1" i="0" u="none" baseline="0">
                    <a:latin typeface="Arial"/>
                    <a:ea typeface="Arial"/>
                    <a:cs typeface="Arial"/>
                  </a:rPr>
                  <a:t>time (s)</a:t>
                </a:r>
              </a:p>
            </c:rich>
          </c:tx>
          <c:layout/>
          <c:overlay val="0"/>
          <c:spPr>
            <a:noFill/>
            <a:ln>
              <a:noFill/>
            </a:ln>
          </c:spPr>
        </c:title>
        <c:majorGridlines/>
        <c:delete val="0"/>
        <c:numFmt formatCode="General" sourceLinked="1"/>
        <c:majorTickMark val="out"/>
        <c:minorTickMark val="none"/>
        <c:tickLblPos val="nextTo"/>
        <c:spPr>
          <a:ln w="38100">
            <a:solidFill/>
          </a:ln>
        </c:spPr>
        <c:crossAx val="66716773"/>
        <c:crosses val="autoZero"/>
        <c:crossBetween val="midCat"/>
        <c:dispUnits/>
      </c:valAx>
      <c:valAx>
        <c:axId val="66716773"/>
        <c:scaling>
          <c:orientation val="minMax"/>
          <c:max val="100"/>
          <c:min val="-100"/>
        </c:scaling>
        <c:axPos val="l"/>
        <c:title>
          <c:tx>
            <c:rich>
              <a:bodyPr vert="horz" rot="-5400000" anchor="ctr"/>
              <a:lstStyle/>
              <a:p>
                <a:pPr algn="ctr">
                  <a:defRPr/>
                </a:pPr>
                <a:r>
                  <a:rPr lang="en-US" cap="none" sz="1000" b="1" i="0" u="none" baseline="0">
                    <a:latin typeface="Arial"/>
                    <a:ea typeface="Arial"/>
                    <a:cs typeface="Arial"/>
                  </a:rPr>
                  <a:t>velocity (m/s)</a:t>
                </a:r>
              </a:p>
            </c:rich>
          </c:tx>
          <c:layout/>
          <c:overlay val="0"/>
          <c:spPr>
            <a:noFill/>
            <a:ln>
              <a:noFill/>
            </a:ln>
          </c:spPr>
        </c:title>
        <c:majorGridlines/>
        <c:delete val="0"/>
        <c:numFmt formatCode="General" sourceLinked="1"/>
        <c:majorTickMark val="out"/>
        <c:minorTickMark val="none"/>
        <c:tickLblPos val="nextTo"/>
        <c:spPr>
          <a:ln w="38100">
            <a:solidFill/>
          </a:ln>
        </c:spPr>
        <c:crossAx val="27226900"/>
        <c:crosses val="autoZero"/>
        <c:crossBetween val="midCat"/>
        <c:dispUnits/>
        <c:majorUnit val="25"/>
      </c:valAx>
      <c:spPr>
        <a:solidFill>
          <a:srgbClr val="FFFF99"/>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Constant Acceleration</a:t>
            </a:r>
          </a:p>
        </c:rich>
      </c:tx>
      <c:layout/>
      <c:spPr>
        <a:noFill/>
        <a:ln>
          <a:noFill/>
        </a:ln>
      </c:spPr>
    </c:title>
    <c:plotArea>
      <c:layout/>
      <c:scatterChart>
        <c:scatterStyle val="smooth"/>
        <c:varyColors val="0"/>
        <c:ser>
          <c:idx val="0"/>
          <c:order val="0"/>
          <c:tx>
            <c:strRef>
              <c:f>'Constant Acceleration (x vs. t)'!$D$13</c:f>
              <c:strCache>
                <c:ptCount val="1"/>
                <c:pt idx="0">
                  <c:v>x</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'Constant Acceleration (x vs. t)'!$C$14:$C$114</c:f>
              <c:numCache/>
            </c:numRef>
          </c:xVal>
          <c:yVal>
            <c:numRef>
              <c:f>'Constant Acceleration (x vs. t)'!$D$14:$D$114</c:f>
              <c:numCache/>
            </c:numRef>
          </c:yVal>
          <c:smooth val="1"/>
        </c:ser>
        <c:axId val="40054586"/>
        <c:axId val="12303011"/>
      </c:scatterChart>
      <c:valAx>
        <c:axId val="40054586"/>
        <c:scaling>
          <c:orientation val="minMax"/>
          <c:max val="10"/>
          <c:min val="0"/>
        </c:scaling>
        <c:axPos val="b"/>
        <c:title>
          <c:tx>
            <c:rich>
              <a:bodyPr vert="horz" rot="0" anchor="ctr"/>
              <a:lstStyle/>
              <a:p>
                <a:pPr algn="ctr">
                  <a:defRPr/>
                </a:pPr>
                <a:r>
                  <a:rPr lang="en-US" cap="none" sz="1075" b="1" i="0" u="none" baseline="0">
                    <a:latin typeface="Arial"/>
                    <a:ea typeface="Arial"/>
                    <a:cs typeface="Arial"/>
                  </a:rPr>
                  <a:t>time (s)</a:t>
                </a:r>
              </a:p>
            </c:rich>
          </c:tx>
          <c:layout/>
          <c:overlay val="0"/>
          <c:spPr>
            <a:noFill/>
            <a:ln>
              <a:noFill/>
            </a:ln>
          </c:spPr>
        </c:title>
        <c:majorGridlines/>
        <c:delete val="0"/>
        <c:numFmt formatCode="General" sourceLinked="1"/>
        <c:majorTickMark val="out"/>
        <c:minorTickMark val="none"/>
        <c:tickLblPos val="nextTo"/>
        <c:spPr>
          <a:ln w="38100">
            <a:solidFill/>
          </a:ln>
        </c:spPr>
        <c:crossAx val="12303011"/>
        <c:crosses val="autoZero"/>
        <c:crossBetween val="midCat"/>
        <c:dispUnits/>
      </c:valAx>
      <c:valAx>
        <c:axId val="12303011"/>
        <c:scaling>
          <c:orientation val="minMax"/>
          <c:max val="200"/>
          <c:min val="-200"/>
        </c:scaling>
        <c:axPos val="l"/>
        <c:title>
          <c:tx>
            <c:rich>
              <a:bodyPr vert="horz" rot="-5400000" anchor="ctr"/>
              <a:lstStyle/>
              <a:p>
                <a:pPr algn="ctr">
                  <a:defRPr/>
                </a:pPr>
                <a:r>
                  <a:rPr lang="en-US" cap="none" sz="1075" b="1" i="0" u="none" baseline="0">
                    <a:latin typeface="Arial"/>
                    <a:ea typeface="Arial"/>
                    <a:cs typeface="Arial"/>
                  </a:rPr>
                  <a:t>position (m)</a:t>
                </a:r>
              </a:p>
            </c:rich>
          </c:tx>
          <c:layout/>
          <c:overlay val="0"/>
          <c:spPr>
            <a:noFill/>
            <a:ln>
              <a:noFill/>
            </a:ln>
          </c:spPr>
        </c:title>
        <c:majorGridlines/>
        <c:delete val="0"/>
        <c:numFmt formatCode="General" sourceLinked="1"/>
        <c:majorTickMark val="out"/>
        <c:minorTickMark val="none"/>
        <c:tickLblPos val="nextTo"/>
        <c:spPr>
          <a:ln w="38100">
            <a:solidFill/>
          </a:ln>
        </c:spPr>
        <c:crossAx val="40054586"/>
        <c:crosses val="autoZero"/>
        <c:crossBetween val="midCat"/>
        <c:dispUnits/>
        <c:majorUnit val="50"/>
      </c:valAx>
      <c:spPr>
        <a:solidFill>
          <a:srgbClr val="CCFFCC"/>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123825</xdr:rowOff>
    </xdr:from>
    <xdr:to>
      <xdr:col>8</xdr:col>
      <xdr:colOff>381000</xdr:colOff>
      <xdr:row>5</xdr:row>
      <xdr:rowOff>76200</xdr:rowOff>
    </xdr:to>
    <xdr:sp>
      <xdr:nvSpPr>
        <xdr:cNvPr id="1" name="TextBox 1"/>
        <xdr:cNvSpPr txBox="1">
          <a:spLocks noChangeArrowheads="1"/>
        </xdr:cNvSpPr>
      </xdr:nvSpPr>
      <xdr:spPr>
        <a:xfrm>
          <a:off x="114300" y="123825"/>
          <a:ext cx="5229225" cy="762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This spreadsheet is designed to help you understand the relationship between graphs of constant acceleration (or constant velocity) motion and the kinematics equations which represent the motion.  You can adjust the variables with the sliders and watch what happens to the graphs of the motion.  </a:t>
          </a:r>
        </a:p>
      </xdr:txBody>
    </xdr:sp>
    <xdr:clientData/>
  </xdr:twoCellAnchor>
  <xdr:twoCellAnchor>
    <xdr:from>
      <xdr:col>0</xdr:col>
      <xdr:colOff>104775</xdr:colOff>
      <xdr:row>6</xdr:row>
      <xdr:rowOff>47625</xdr:rowOff>
    </xdr:from>
    <xdr:to>
      <xdr:col>9</xdr:col>
      <xdr:colOff>361950</xdr:colOff>
      <xdr:row>11</xdr:row>
      <xdr:rowOff>95250</xdr:rowOff>
    </xdr:to>
    <xdr:sp>
      <xdr:nvSpPr>
        <xdr:cNvPr id="2" name="TextBox 5"/>
        <xdr:cNvSpPr txBox="1">
          <a:spLocks noChangeArrowheads="1"/>
        </xdr:cNvSpPr>
      </xdr:nvSpPr>
      <xdr:spPr>
        <a:xfrm>
          <a:off x="104775" y="1019175"/>
          <a:ext cx="5829300" cy="857250"/>
        </a:xfrm>
        <a:prstGeom prst="rect">
          <a:avLst/>
        </a:prstGeom>
        <a:solidFill>
          <a:srgbClr val="FFFFFF"/>
        </a:solidFill>
        <a:ln w="9525" cmpd="sng">
          <a:solidFill>
            <a:srgbClr val="003366"/>
          </a:solidFill>
          <a:headEnd type="none"/>
          <a:tailEnd type="none"/>
        </a:ln>
      </xdr:spPr>
      <xdr:txBody>
        <a:bodyPr vertOverflow="clip" wrap="square"/>
        <a:p>
          <a:pPr algn="ctr">
            <a:defRPr/>
          </a:pPr>
          <a:r>
            <a:rPr lang="en-US" cap="none" sz="1000" b="1" i="0" u="none" baseline="0">
              <a:solidFill>
                <a:srgbClr val="0000FF"/>
              </a:solidFill>
              <a:latin typeface="Arial"/>
              <a:ea typeface="Arial"/>
              <a:cs typeface="Arial"/>
            </a:rPr>
            <a:t>Consider the position equation for constant velocity motion:
x(t) = x</a:t>
          </a:r>
          <a:r>
            <a:rPr lang="en-US" cap="none" sz="1000" b="1" i="0" u="none" baseline="-25000">
              <a:solidFill>
                <a:srgbClr val="0000FF"/>
              </a:solidFill>
              <a:latin typeface="Arial"/>
              <a:ea typeface="Arial"/>
              <a:cs typeface="Arial"/>
            </a:rPr>
            <a:t>i</a:t>
          </a:r>
          <a:r>
            <a:rPr lang="en-US" cap="none" sz="1000" b="1" i="0" u="none" baseline="0">
              <a:solidFill>
                <a:srgbClr val="0000FF"/>
              </a:solidFill>
              <a:latin typeface="Arial"/>
              <a:ea typeface="Arial"/>
              <a:cs typeface="Arial"/>
            </a:rPr>
            <a:t>+ vt 
where x is the position of the object is a function of time, x</a:t>
          </a:r>
          <a:r>
            <a:rPr lang="en-US" cap="none" sz="1000" b="1" i="0" u="none" baseline="-25000">
              <a:solidFill>
                <a:srgbClr val="0000FF"/>
              </a:solidFill>
              <a:latin typeface="Arial"/>
              <a:ea typeface="Arial"/>
              <a:cs typeface="Arial"/>
            </a:rPr>
            <a:t>i</a:t>
          </a:r>
          <a:r>
            <a:rPr lang="en-US" cap="none" sz="1000" b="1" i="0" u="none" baseline="0">
              <a:solidFill>
                <a:srgbClr val="0000FF"/>
              </a:solidFill>
              <a:latin typeface="Arial"/>
              <a:ea typeface="Arial"/>
              <a:cs typeface="Arial"/>
            </a:rPr>
            <a:t> is the initial position of the object and v is the constant velocity.  Move the sliders to watch how the graph changes when you change the initial position and the constant velocity values. </a:t>
          </a:r>
        </a:p>
      </xdr:txBody>
    </xdr:sp>
    <xdr:clientData/>
  </xdr:twoCellAnchor>
  <xdr:twoCellAnchor>
    <xdr:from>
      <xdr:col>0</xdr:col>
      <xdr:colOff>161925</xdr:colOff>
      <xdr:row>14</xdr:row>
      <xdr:rowOff>47625</xdr:rowOff>
    </xdr:from>
    <xdr:to>
      <xdr:col>8</xdr:col>
      <xdr:colOff>438150</xdr:colOff>
      <xdr:row>32</xdr:row>
      <xdr:rowOff>0</xdr:rowOff>
    </xdr:to>
    <xdr:graphicFrame>
      <xdr:nvGraphicFramePr>
        <xdr:cNvPr id="3" name="Chart 6"/>
        <xdr:cNvGraphicFramePr/>
      </xdr:nvGraphicFramePr>
      <xdr:xfrm>
        <a:off x="161925" y="2314575"/>
        <a:ext cx="5238750" cy="2867025"/>
      </xdr:xfrm>
      <a:graphic>
        <a:graphicData uri="http://schemas.openxmlformats.org/drawingml/2006/chart">
          <c:chart xmlns:c="http://schemas.openxmlformats.org/drawingml/2006/chart" r:id="rId1"/>
        </a:graphicData>
      </a:graphic>
    </xdr:graphicFrame>
    <xdr:clientData/>
  </xdr:twoCellAnchor>
  <xdr:twoCellAnchor>
    <xdr:from>
      <xdr:col>8</xdr:col>
      <xdr:colOff>504825</xdr:colOff>
      <xdr:row>1</xdr:row>
      <xdr:rowOff>66675</xdr:rowOff>
    </xdr:from>
    <xdr:to>
      <xdr:col>12</xdr:col>
      <xdr:colOff>200025</xdr:colOff>
      <xdr:row>5</xdr:row>
      <xdr:rowOff>114300</xdr:rowOff>
    </xdr:to>
    <xdr:sp>
      <xdr:nvSpPr>
        <xdr:cNvPr id="4" name="Rectangle 8"/>
        <xdr:cNvSpPr>
          <a:spLocks/>
        </xdr:cNvSpPr>
      </xdr:nvSpPr>
      <xdr:spPr>
        <a:xfrm>
          <a:off x="5467350" y="228600"/>
          <a:ext cx="2133600" cy="695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 2001, Martha Lietz
Niles West High School, Skokie, IL
847-568-3656
marlie@niles-hs.k12.il.us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133350</xdr:rowOff>
    </xdr:from>
    <xdr:to>
      <xdr:col>9</xdr:col>
      <xdr:colOff>285750</xdr:colOff>
      <xdr:row>7</xdr:row>
      <xdr:rowOff>19050</xdr:rowOff>
    </xdr:to>
    <xdr:sp>
      <xdr:nvSpPr>
        <xdr:cNvPr id="1" name="TextBox 1"/>
        <xdr:cNvSpPr txBox="1">
          <a:spLocks noChangeArrowheads="1"/>
        </xdr:cNvSpPr>
      </xdr:nvSpPr>
      <xdr:spPr>
        <a:xfrm>
          <a:off x="381000" y="133350"/>
          <a:ext cx="5600700" cy="1019175"/>
        </a:xfrm>
        <a:prstGeom prst="rect">
          <a:avLst/>
        </a:prstGeom>
        <a:solidFill>
          <a:srgbClr val="FFFFFF"/>
        </a:solidFill>
        <a:ln w="9525" cmpd="sng">
          <a:solidFill>
            <a:srgbClr val="800000"/>
          </a:solidFill>
          <a:headEnd type="none"/>
          <a:tailEnd type="none"/>
        </a:ln>
      </xdr:spPr>
      <xdr:txBody>
        <a:bodyPr vertOverflow="clip" wrap="square"/>
        <a:p>
          <a:pPr algn="ctr">
            <a:defRPr/>
          </a:pPr>
          <a:r>
            <a:rPr lang="en-US" cap="none" sz="1000" b="1" i="0" u="none" baseline="0">
              <a:solidFill>
                <a:srgbClr val="800000"/>
              </a:solidFill>
              <a:latin typeface="Arial"/>
              <a:ea typeface="Arial"/>
              <a:cs typeface="Arial"/>
            </a:rPr>
            <a:t>The following graph is a velocity vs. time graph for an object undergoing constant acceleration motion.   The kinematics equation for constant acceleration motion is
v(t) = v</a:t>
          </a:r>
          <a:r>
            <a:rPr lang="en-US" cap="none" sz="1000" b="1" i="0" u="none" baseline="-25000">
              <a:solidFill>
                <a:srgbClr val="800000"/>
              </a:solidFill>
              <a:latin typeface="Arial"/>
              <a:ea typeface="Arial"/>
              <a:cs typeface="Arial"/>
            </a:rPr>
            <a:t>i</a:t>
          </a:r>
          <a:r>
            <a:rPr lang="en-US" cap="none" sz="1000" b="1" i="0" u="none" baseline="0">
              <a:solidFill>
                <a:srgbClr val="800000"/>
              </a:solidFill>
              <a:latin typeface="Arial"/>
              <a:ea typeface="Arial"/>
              <a:cs typeface="Arial"/>
            </a:rPr>
            <a:t> + at
where v is the velocity as a function of time, v</a:t>
          </a:r>
          <a:r>
            <a:rPr lang="en-US" cap="none" sz="1000" b="1" i="0" u="none" baseline="-25000">
              <a:solidFill>
                <a:srgbClr val="800000"/>
              </a:solidFill>
              <a:latin typeface="Arial"/>
              <a:ea typeface="Arial"/>
              <a:cs typeface="Arial"/>
            </a:rPr>
            <a:t>i</a:t>
          </a:r>
          <a:r>
            <a:rPr lang="en-US" cap="none" sz="1000" b="1" i="0" u="none" baseline="0">
              <a:solidFill>
                <a:srgbClr val="800000"/>
              </a:solidFill>
              <a:latin typeface="Arial"/>
              <a:ea typeface="Arial"/>
              <a:cs typeface="Arial"/>
            </a:rPr>
            <a:t> is the initial velocity and a is the constant acceleration.   Moves the sliders to watch how the graph changes when you change each of the kinematic variables associate with this motion.</a:t>
          </a:r>
        </a:p>
      </xdr:txBody>
    </xdr:sp>
    <xdr:clientData/>
  </xdr:twoCellAnchor>
  <xdr:twoCellAnchor>
    <xdr:from>
      <xdr:col>0</xdr:col>
      <xdr:colOff>142875</xdr:colOff>
      <xdr:row>10</xdr:row>
      <xdr:rowOff>85725</xdr:rowOff>
    </xdr:from>
    <xdr:to>
      <xdr:col>7</xdr:col>
      <xdr:colOff>323850</xdr:colOff>
      <xdr:row>29</xdr:row>
      <xdr:rowOff>142875</xdr:rowOff>
    </xdr:to>
    <xdr:graphicFrame>
      <xdr:nvGraphicFramePr>
        <xdr:cNvPr id="2" name="Chart 5"/>
        <xdr:cNvGraphicFramePr/>
      </xdr:nvGraphicFramePr>
      <xdr:xfrm>
        <a:off x="142875" y="1724025"/>
        <a:ext cx="4657725" cy="3133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123825</xdr:rowOff>
    </xdr:from>
    <xdr:to>
      <xdr:col>9</xdr:col>
      <xdr:colOff>9525</xdr:colOff>
      <xdr:row>7</xdr:row>
      <xdr:rowOff>85725</xdr:rowOff>
    </xdr:to>
    <xdr:sp>
      <xdr:nvSpPr>
        <xdr:cNvPr id="1" name="TextBox 1"/>
        <xdr:cNvSpPr txBox="1">
          <a:spLocks noChangeArrowheads="1"/>
        </xdr:cNvSpPr>
      </xdr:nvSpPr>
      <xdr:spPr>
        <a:xfrm>
          <a:off x="238125" y="123825"/>
          <a:ext cx="5638800" cy="1095375"/>
        </a:xfrm>
        <a:prstGeom prst="rect">
          <a:avLst/>
        </a:prstGeom>
        <a:solidFill>
          <a:srgbClr val="FFFFFF"/>
        </a:solidFill>
        <a:ln w="9525" cmpd="sng">
          <a:solidFill>
            <a:srgbClr val="008000"/>
          </a:solidFill>
          <a:headEnd type="none"/>
          <a:tailEnd type="none"/>
        </a:ln>
      </xdr:spPr>
      <xdr:txBody>
        <a:bodyPr vertOverflow="clip" wrap="square"/>
        <a:p>
          <a:pPr algn="ctr">
            <a:defRPr/>
          </a:pPr>
          <a:r>
            <a:rPr lang="en-US" cap="none" sz="1000" b="1" i="0" u="none" baseline="0">
              <a:solidFill>
                <a:srgbClr val="008000"/>
              </a:solidFill>
              <a:latin typeface="Arial"/>
              <a:ea typeface="Arial"/>
              <a:cs typeface="Arial"/>
            </a:rPr>
            <a:t>The following graph is a distance vs. time graph for an object moving with constant acceleration according to the equation
 x(t) = x</a:t>
          </a:r>
          <a:r>
            <a:rPr lang="en-US" cap="none" sz="1000" b="1" i="0" u="none" baseline="-25000">
              <a:solidFill>
                <a:srgbClr val="008000"/>
              </a:solidFill>
              <a:latin typeface="Arial"/>
              <a:ea typeface="Arial"/>
              <a:cs typeface="Arial"/>
            </a:rPr>
            <a:t>i</a:t>
          </a:r>
          <a:r>
            <a:rPr lang="en-US" cap="none" sz="1000" b="1" i="0" u="none" baseline="0">
              <a:solidFill>
                <a:srgbClr val="008000"/>
              </a:solidFill>
              <a:latin typeface="Arial"/>
              <a:ea typeface="Arial"/>
              <a:cs typeface="Arial"/>
            </a:rPr>
            <a:t> + v</a:t>
          </a:r>
          <a:r>
            <a:rPr lang="en-US" cap="none" sz="1000" b="1" i="0" u="none" baseline="-25000">
              <a:solidFill>
                <a:srgbClr val="008000"/>
              </a:solidFill>
              <a:latin typeface="Arial"/>
              <a:ea typeface="Arial"/>
              <a:cs typeface="Arial"/>
            </a:rPr>
            <a:t>i</a:t>
          </a:r>
          <a:r>
            <a:rPr lang="en-US" cap="none" sz="1000" b="1" i="0" u="none" baseline="0">
              <a:solidFill>
                <a:srgbClr val="008000"/>
              </a:solidFill>
              <a:latin typeface="Arial"/>
              <a:ea typeface="Arial"/>
              <a:cs typeface="Arial"/>
            </a:rPr>
            <a:t>t+(1/2)at</a:t>
          </a:r>
          <a:r>
            <a:rPr lang="en-US" cap="none" sz="1000" b="1" i="0" u="none" baseline="30000">
              <a:solidFill>
                <a:srgbClr val="008000"/>
              </a:solidFill>
              <a:latin typeface="Arial"/>
              <a:ea typeface="Arial"/>
              <a:cs typeface="Arial"/>
            </a:rPr>
            <a:t>2</a:t>
          </a:r>
          <a:r>
            <a:rPr lang="en-US" cap="none" sz="1000" b="1" i="0" u="none" baseline="0">
              <a:solidFill>
                <a:srgbClr val="008000"/>
              </a:solidFill>
              <a:latin typeface="Arial"/>
              <a:ea typeface="Arial"/>
              <a:cs typeface="Arial"/>
            </a:rPr>
            <a:t>
where x is the position as a function of time, x</a:t>
          </a:r>
          <a:r>
            <a:rPr lang="en-US" cap="none" sz="1000" b="1" i="0" u="none" baseline="-25000">
              <a:solidFill>
                <a:srgbClr val="008000"/>
              </a:solidFill>
              <a:latin typeface="Arial"/>
              <a:ea typeface="Arial"/>
              <a:cs typeface="Arial"/>
            </a:rPr>
            <a:t>i</a:t>
          </a:r>
          <a:r>
            <a:rPr lang="en-US" cap="none" sz="1000" b="1" i="0" u="none" baseline="0">
              <a:solidFill>
                <a:srgbClr val="008000"/>
              </a:solidFill>
              <a:latin typeface="Arial"/>
              <a:ea typeface="Arial"/>
              <a:cs typeface="Arial"/>
            </a:rPr>
            <a:t> is the initial position, v</a:t>
          </a:r>
          <a:r>
            <a:rPr lang="en-US" cap="none" sz="1000" b="1" i="0" u="none" baseline="-25000">
              <a:solidFill>
                <a:srgbClr val="008000"/>
              </a:solidFill>
              <a:latin typeface="Arial"/>
              <a:ea typeface="Arial"/>
              <a:cs typeface="Arial"/>
            </a:rPr>
            <a:t>i</a:t>
          </a:r>
          <a:r>
            <a:rPr lang="en-US" cap="none" sz="1000" b="1" i="0" u="none" baseline="0">
              <a:solidFill>
                <a:srgbClr val="008000"/>
              </a:solidFill>
              <a:latin typeface="Arial"/>
              <a:ea typeface="Arial"/>
              <a:cs typeface="Arial"/>
            </a:rPr>
            <a:t> is the initial velocity and a is the constant acceleration.  Move the sliders to watch how the graph changes when you change each of the kinematic variables.</a:t>
          </a:r>
        </a:p>
      </xdr:txBody>
    </xdr:sp>
    <xdr:clientData/>
  </xdr:twoCellAnchor>
  <xdr:twoCellAnchor>
    <xdr:from>
      <xdr:col>0</xdr:col>
      <xdr:colOff>171450</xdr:colOff>
      <xdr:row>12</xdr:row>
      <xdr:rowOff>38100</xdr:rowOff>
    </xdr:from>
    <xdr:to>
      <xdr:col>7</xdr:col>
      <xdr:colOff>561975</xdr:colOff>
      <xdr:row>30</xdr:row>
      <xdr:rowOff>114300</xdr:rowOff>
    </xdr:to>
    <xdr:graphicFrame>
      <xdr:nvGraphicFramePr>
        <xdr:cNvPr id="2" name="Chart 5"/>
        <xdr:cNvGraphicFramePr/>
      </xdr:nvGraphicFramePr>
      <xdr:xfrm>
        <a:off x="171450" y="2000250"/>
        <a:ext cx="5038725" cy="2990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3:K117"/>
  <sheetViews>
    <sheetView workbookViewId="0" topLeftCell="A6">
      <selection activeCell="K20" sqref="K20"/>
    </sheetView>
  </sheetViews>
  <sheetFormatPr defaultColWidth="9.140625" defaultRowHeight="12.75"/>
  <cols>
    <col min="1" max="1" width="18.140625" style="0" customWidth="1"/>
    <col min="2" max="3" width="5.28125" style="0" customWidth="1"/>
  </cols>
  <sheetData>
    <row r="13" spans="1:6" ht="12.75">
      <c r="A13" s="3" t="s">
        <v>0</v>
      </c>
      <c r="B13" s="3" t="s">
        <v>1</v>
      </c>
      <c r="C13" s="3">
        <f>E13-200</f>
        <v>-90</v>
      </c>
      <c r="D13" s="3" t="s">
        <v>4</v>
      </c>
      <c r="E13">
        <v>110</v>
      </c>
      <c r="F13">
        <v>26</v>
      </c>
    </row>
    <row r="14" spans="1:5" ht="12.75">
      <c r="A14" s="3" t="s">
        <v>2</v>
      </c>
      <c r="B14" s="3" t="s">
        <v>3</v>
      </c>
      <c r="C14" s="3">
        <f>E14-30</f>
        <v>28</v>
      </c>
      <c r="D14" s="3" t="s">
        <v>5</v>
      </c>
      <c r="E14">
        <v>58</v>
      </c>
    </row>
    <row r="16" spans="2:3" ht="12.75">
      <c r="B16" t="s">
        <v>6</v>
      </c>
      <c r="C16" t="s">
        <v>7</v>
      </c>
    </row>
    <row r="17" spans="2:3" ht="12.75">
      <c r="B17">
        <v>0</v>
      </c>
      <c r="C17">
        <f>xi+v*B17</f>
        <v>-90</v>
      </c>
    </row>
    <row r="18" spans="2:3" ht="12.75">
      <c r="B18">
        <f>B17+0.1</f>
        <v>0.1</v>
      </c>
      <c r="C18">
        <f aca="true" t="shared" si="0" ref="C18:C81">xi+v*B18</f>
        <v>-87.2</v>
      </c>
    </row>
    <row r="19" spans="2:3" ht="12.75">
      <c r="B19">
        <f aca="true" t="shared" si="1" ref="B19:B82">B18+0.1</f>
        <v>0.2</v>
      </c>
      <c r="C19">
        <f t="shared" si="0"/>
        <v>-84.4</v>
      </c>
    </row>
    <row r="20" spans="2:3" ht="12.75">
      <c r="B20">
        <f t="shared" si="1"/>
        <v>0.30000000000000004</v>
      </c>
      <c r="C20">
        <f t="shared" si="0"/>
        <v>-81.6</v>
      </c>
    </row>
    <row r="21" spans="2:3" ht="12.75">
      <c r="B21">
        <f t="shared" si="1"/>
        <v>0.4</v>
      </c>
      <c r="C21">
        <f t="shared" si="0"/>
        <v>-78.8</v>
      </c>
    </row>
    <row r="22" spans="2:11" ht="12.75">
      <c r="B22">
        <f t="shared" si="1"/>
        <v>0.5</v>
      </c>
      <c r="C22">
        <f t="shared" si="0"/>
        <v>-76</v>
      </c>
      <c r="K22" s="2"/>
    </row>
    <row r="23" spans="2:3" ht="12.75">
      <c r="B23">
        <f t="shared" si="1"/>
        <v>0.6</v>
      </c>
      <c r="C23">
        <f t="shared" si="0"/>
        <v>-73.2</v>
      </c>
    </row>
    <row r="24" spans="2:3" ht="12.75">
      <c r="B24">
        <f t="shared" si="1"/>
        <v>0.7</v>
      </c>
      <c r="C24">
        <f t="shared" si="0"/>
        <v>-70.4</v>
      </c>
    </row>
    <row r="25" spans="2:3" ht="12.75">
      <c r="B25">
        <f t="shared" si="1"/>
        <v>0.7999999999999999</v>
      </c>
      <c r="C25">
        <f t="shared" si="0"/>
        <v>-67.6</v>
      </c>
    </row>
    <row r="26" spans="2:3" ht="12.75">
      <c r="B26">
        <f t="shared" si="1"/>
        <v>0.8999999999999999</v>
      </c>
      <c r="C26">
        <f t="shared" si="0"/>
        <v>-64.80000000000001</v>
      </c>
    </row>
    <row r="27" spans="2:3" ht="12.75">
      <c r="B27">
        <f t="shared" si="1"/>
        <v>0.9999999999999999</v>
      </c>
      <c r="C27">
        <f t="shared" si="0"/>
        <v>-62</v>
      </c>
    </row>
    <row r="28" spans="2:3" ht="12.75">
      <c r="B28">
        <f t="shared" si="1"/>
        <v>1.0999999999999999</v>
      </c>
      <c r="C28">
        <f t="shared" si="0"/>
        <v>-59.2</v>
      </c>
    </row>
    <row r="29" spans="2:3" ht="12.75">
      <c r="B29">
        <f t="shared" si="1"/>
        <v>1.2</v>
      </c>
      <c r="C29">
        <f t="shared" si="0"/>
        <v>-56.4</v>
      </c>
    </row>
    <row r="30" spans="2:3" ht="12.75">
      <c r="B30">
        <f t="shared" si="1"/>
        <v>1.3</v>
      </c>
      <c r="C30">
        <f t="shared" si="0"/>
        <v>-53.6</v>
      </c>
    </row>
    <row r="31" spans="2:3" ht="12.75">
      <c r="B31">
        <f t="shared" si="1"/>
        <v>1.4000000000000001</v>
      </c>
      <c r="C31">
        <f t="shared" si="0"/>
        <v>-50.8</v>
      </c>
    </row>
    <row r="32" spans="2:3" ht="12.75">
      <c r="B32">
        <f t="shared" si="1"/>
        <v>1.5000000000000002</v>
      </c>
      <c r="C32">
        <f t="shared" si="0"/>
        <v>-47.99999999999999</v>
      </c>
    </row>
    <row r="33" spans="2:3" ht="12.75">
      <c r="B33">
        <f t="shared" si="1"/>
        <v>1.6000000000000003</v>
      </c>
      <c r="C33">
        <f t="shared" si="0"/>
        <v>-45.19999999999999</v>
      </c>
    </row>
    <row r="34" spans="2:3" ht="12.75">
      <c r="B34">
        <f t="shared" si="1"/>
        <v>1.7000000000000004</v>
      </c>
      <c r="C34">
        <f t="shared" si="0"/>
        <v>-42.39999999999999</v>
      </c>
    </row>
    <row r="35" spans="2:3" ht="12.75">
      <c r="B35">
        <f t="shared" si="1"/>
        <v>1.8000000000000005</v>
      </c>
      <c r="C35">
        <f t="shared" si="0"/>
        <v>-39.59999999999999</v>
      </c>
    </row>
    <row r="36" spans="2:3" ht="12.75">
      <c r="B36">
        <f t="shared" si="1"/>
        <v>1.9000000000000006</v>
      </c>
      <c r="C36">
        <f t="shared" si="0"/>
        <v>-36.79999999999998</v>
      </c>
    </row>
    <row r="37" spans="2:3" ht="12.75">
      <c r="B37">
        <f t="shared" si="1"/>
        <v>2.0000000000000004</v>
      </c>
      <c r="C37">
        <f t="shared" si="0"/>
        <v>-33.999999999999986</v>
      </c>
    </row>
    <row r="38" spans="2:3" ht="12.75">
      <c r="B38">
        <f t="shared" si="1"/>
        <v>2.1000000000000005</v>
      </c>
      <c r="C38">
        <f t="shared" si="0"/>
        <v>-31.19999999999999</v>
      </c>
    </row>
    <row r="39" spans="2:3" ht="12.75">
      <c r="B39">
        <f t="shared" si="1"/>
        <v>2.2000000000000006</v>
      </c>
      <c r="C39">
        <f t="shared" si="0"/>
        <v>-28.399999999999984</v>
      </c>
    </row>
    <row r="40" spans="2:3" ht="12.75">
      <c r="B40">
        <f t="shared" si="1"/>
        <v>2.3000000000000007</v>
      </c>
      <c r="C40">
        <f t="shared" si="0"/>
        <v>-25.59999999999998</v>
      </c>
    </row>
    <row r="41" spans="2:3" ht="12.75">
      <c r="B41">
        <f t="shared" si="1"/>
        <v>2.400000000000001</v>
      </c>
      <c r="C41">
        <f t="shared" si="0"/>
        <v>-22.799999999999983</v>
      </c>
    </row>
    <row r="42" spans="2:3" ht="12.75">
      <c r="B42">
        <f t="shared" si="1"/>
        <v>2.500000000000001</v>
      </c>
      <c r="C42">
        <f t="shared" si="0"/>
        <v>-19.99999999999997</v>
      </c>
    </row>
    <row r="43" spans="2:3" ht="12.75">
      <c r="B43">
        <f t="shared" si="1"/>
        <v>2.600000000000001</v>
      </c>
      <c r="C43">
        <f t="shared" si="0"/>
        <v>-17.199999999999974</v>
      </c>
    </row>
    <row r="44" spans="2:3" ht="12.75">
      <c r="B44">
        <f t="shared" si="1"/>
        <v>2.700000000000001</v>
      </c>
      <c r="C44">
        <f t="shared" si="0"/>
        <v>-14.399999999999977</v>
      </c>
    </row>
    <row r="45" spans="2:3" ht="12.75">
      <c r="B45">
        <f t="shared" si="1"/>
        <v>2.800000000000001</v>
      </c>
      <c r="C45">
        <f t="shared" si="0"/>
        <v>-11.599999999999966</v>
      </c>
    </row>
    <row r="46" spans="2:3" ht="12.75">
      <c r="B46">
        <f t="shared" si="1"/>
        <v>2.9000000000000012</v>
      </c>
      <c r="C46">
        <f t="shared" si="0"/>
        <v>-8.799999999999969</v>
      </c>
    </row>
    <row r="47" spans="2:3" ht="12.75">
      <c r="B47">
        <f t="shared" si="1"/>
        <v>3.0000000000000013</v>
      </c>
      <c r="C47">
        <f t="shared" si="0"/>
        <v>-5.999999999999957</v>
      </c>
    </row>
    <row r="48" spans="2:3" ht="12.75">
      <c r="B48">
        <f t="shared" si="1"/>
        <v>3.1000000000000014</v>
      </c>
      <c r="C48">
        <f t="shared" si="0"/>
        <v>-3.19999999999996</v>
      </c>
    </row>
    <row r="49" spans="2:3" ht="12.75">
      <c r="B49">
        <f t="shared" si="1"/>
        <v>3.2000000000000015</v>
      </c>
      <c r="C49">
        <f t="shared" si="0"/>
        <v>-0.39999999999996305</v>
      </c>
    </row>
    <row r="50" spans="2:3" ht="12.75">
      <c r="B50">
        <f t="shared" si="1"/>
        <v>3.3000000000000016</v>
      </c>
      <c r="C50">
        <f t="shared" si="0"/>
        <v>2.4000000000000483</v>
      </c>
    </row>
    <row r="51" spans="2:3" ht="12.75">
      <c r="B51">
        <f t="shared" si="1"/>
        <v>3.4000000000000017</v>
      </c>
      <c r="C51">
        <f t="shared" si="0"/>
        <v>5.2000000000000455</v>
      </c>
    </row>
    <row r="52" spans="2:3" ht="12.75">
      <c r="B52">
        <f t="shared" si="1"/>
        <v>3.5000000000000018</v>
      </c>
      <c r="C52">
        <f t="shared" si="0"/>
        <v>8.000000000000057</v>
      </c>
    </row>
    <row r="53" spans="2:3" ht="12.75">
      <c r="B53">
        <f t="shared" si="1"/>
        <v>3.600000000000002</v>
      </c>
      <c r="C53">
        <f t="shared" si="0"/>
        <v>10.800000000000054</v>
      </c>
    </row>
    <row r="54" spans="2:3" ht="12.75">
      <c r="B54">
        <f t="shared" si="1"/>
        <v>3.700000000000002</v>
      </c>
      <c r="C54">
        <f t="shared" si="0"/>
        <v>13.600000000000051</v>
      </c>
    </row>
    <row r="55" spans="2:3" ht="12.75">
      <c r="B55">
        <f t="shared" si="1"/>
        <v>3.800000000000002</v>
      </c>
      <c r="C55">
        <f t="shared" si="0"/>
        <v>16.400000000000063</v>
      </c>
    </row>
    <row r="56" spans="2:3" ht="12.75">
      <c r="B56">
        <f t="shared" si="1"/>
        <v>3.900000000000002</v>
      </c>
      <c r="C56">
        <f t="shared" si="0"/>
        <v>19.20000000000006</v>
      </c>
    </row>
    <row r="57" spans="2:3" ht="12.75">
      <c r="B57">
        <f t="shared" si="1"/>
        <v>4.000000000000002</v>
      </c>
      <c r="C57">
        <f t="shared" si="0"/>
        <v>22.000000000000057</v>
      </c>
    </row>
    <row r="58" spans="2:3" ht="12.75">
      <c r="B58">
        <f t="shared" si="1"/>
        <v>4.100000000000001</v>
      </c>
      <c r="C58">
        <f t="shared" si="0"/>
        <v>24.80000000000004</v>
      </c>
    </row>
    <row r="59" spans="2:3" ht="12.75">
      <c r="B59">
        <f t="shared" si="1"/>
        <v>4.200000000000001</v>
      </c>
      <c r="C59">
        <f t="shared" si="0"/>
        <v>27.600000000000023</v>
      </c>
    </row>
    <row r="60" spans="2:3" ht="12.75">
      <c r="B60">
        <f t="shared" si="1"/>
        <v>4.300000000000001</v>
      </c>
      <c r="C60">
        <f t="shared" si="0"/>
        <v>30.40000000000002</v>
      </c>
    </row>
    <row r="61" spans="2:3" ht="12.75">
      <c r="B61">
        <f t="shared" si="1"/>
        <v>4.4</v>
      </c>
      <c r="C61">
        <f t="shared" si="0"/>
        <v>33.20000000000002</v>
      </c>
    </row>
    <row r="62" spans="2:3" ht="12.75">
      <c r="B62">
        <f t="shared" si="1"/>
        <v>4.5</v>
      </c>
      <c r="C62">
        <f t="shared" si="0"/>
        <v>36</v>
      </c>
    </row>
    <row r="63" spans="2:3" ht="12.75">
      <c r="B63">
        <f t="shared" si="1"/>
        <v>4.6</v>
      </c>
      <c r="C63">
        <f t="shared" si="0"/>
        <v>38.79999999999998</v>
      </c>
    </row>
    <row r="64" spans="2:3" ht="12.75">
      <c r="B64">
        <f t="shared" si="1"/>
        <v>4.699999999999999</v>
      </c>
      <c r="C64">
        <f t="shared" si="0"/>
        <v>41.599999999999966</v>
      </c>
    </row>
    <row r="65" spans="2:3" ht="12.75">
      <c r="B65">
        <f t="shared" si="1"/>
        <v>4.799999999999999</v>
      </c>
      <c r="C65">
        <f t="shared" si="0"/>
        <v>44.39999999999998</v>
      </c>
    </row>
    <row r="66" spans="2:3" ht="12.75">
      <c r="B66">
        <f t="shared" si="1"/>
        <v>4.899999999999999</v>
      </c>
      <c r="C66">
        <f t="shared" si="0"/>
        <v>47.19999999999996</v>
      </c>
    </row>
    <row r="67" spans="2:3" ht="12.75">
      <c r="B67">
        <f t="shared" si="1"/>
        <v>4.999999999999998</v>
      </c>
      <c r="C67">
        <f t="shared" si="0"/>
        <v>49.99999999999994</v>
      </c>
    </row>
    <row r="68" spans="2:3" ht="12.75">
      <c r="B68">
        <f t="shared" si="1"/>
        <v>5.099999999999998</v>
      </c>
      <c r="C68">
        <f t="shared" si="0"/>
        <v>52.799999999999955</v>
      </c>
    </row>
    <row r="69" spans="2:3" ht="12.75">
      <c r="B69">
        <f t="shared" si="1"/>
        <v>5.1999999999999975</v>
      </c>
      <c r="C69">
        <f t="shared" si="0"/>
        <v>55.59999999999994</v>
      </c>
    </row>
    <row r="70" spans="2:3" ht="12.75">
      <c r="B70">
        <f t="shared" si="1"/>
        <v>5.299999999999997</v>
      </c>
      <c r="C70">
        <f t="shared" si="0"/>
        <v>58.39999999999992</v>
      </c>
    </row>
    <row r="71" spans="2:3" ht="12.75">
      <c r="B71">
        <f t="shared" si="1"/>
        <v>5.399999999999997</v>
      </c>
      <c r="C71">
        <f t="shared" si="0"/>
        <v>61.1999999999999</v>
      </c>
    </row>
    <row r="72" spans="2:3" ht="12.75">
      <c r="B72">
        <f t="shared" si="1"/>
        <v>5.4999999999999964</v>
      </c>
      <c r="C72">
        <f t="shared" si="0"/>
        <v>63.999999999999886</v>
      </c>
    </row>
    <row r="73" spans="2:3" ht="12.75">
      <c r="B73">
        <f t="shared" si="1"/>
        <v>5.599999999999996</v>
      </c>
      <c r="C73">
        <f t="shared" si="0"/>
        <v>66.7999999999999</v>
      </c>
    </row>
    <row r="74" spans="2:3" ht="12.75">
      <c r="B74">
        <f t="shared" si="1"/>
        <v>5.699999999999996</v>
      </c>
      <c r="C74">
        <f t="shared" si="0"/>
        <v>69.59999999999988</v>
      </c>
    </row>
    <row r="75" spans="2:3" ht="12.75">
      <c r="B75">
        <f t="shared" si="1"/>
        <v>5.799999999999995</v>
      </c>
      <c r="C75">
        <f t="shared" si="0"/>
        <v>72.39999999999986</v>
      </c>
    </row>
    <row r="76" spans="2:3" ht="12.75">
      <c r="B76">
        <f t="shared" si="1"/>
        <v>5.899999999999995</v>
      </c>
      <c r="C76">
        <f t="shared" si="0"/>
        <v>75.19999999999987</v>
      </c>
    </row>
    <row r="77" spans="2:3" ht="12.75">
      <c r="B77">
        <f t="shared" si="1"/>
        <v>5.999999999999995</v>
      </c>
      <c r="C77">
        <f t="shared" si="0"/>
        <v>77.99999999999986</v>
      </c>
    </row>
    <row r="78" spans="2:3" ht="12.75">
      <c r="B78">
        <f t="shared" si="1"/>
        <v>6.099999999999994</v>
      </c>
      <c r="C78">
        <f t="shared" si="0"/>
        <v>80.79999999999984</v>
      </c>
    </row>
    <row r="79" spans="2:3" ht="12.75">
      <c r="B79">
        <f t="shared" si="1"/>
        <v>6.199999999999994</v>
      </c>
      <c r="C79">
        <f t="shared" si="0"/>
        <v>83.59999999999982</v>
      </c>
    </row>
    <row r="80" spans="2:3" ht="12.75">
      <c r="B80">
        <f t="shared" si="1"/>
        <v>6.299999999999994</v>
      </c>
      <c r="C80">
        <f t="shared" si="0"/>
        <v>86.3999999999998</v>
      </c>
    </row>
    <row r="81" spans="2:3" ht="12.75">
      <c r="B81">
        <f t="shared" si="1"/>
        <v>6.399999999999993</v>
      </c>
      <c r="C81">
        <f t="shared" si="0"/>
        <v>89.19999999999982</v>
      </c>
    </row>
    <row r="82" spans="2:3" ht="12.75">
      <c r="B82">
        <f t="shared" si="1"/>
        <v>6.499999999999993</v>
      </c>
      <c r="C82">
        <f aca="true" t="shared" si="2" ref="C82:C117">xi+v*B82</f>
        <v>91.9999999999998</v>
      </c>
    </row>
    <row r="83" spans="2:3" ht="12.75">
      <c r="B83">
        <f aca="true" t="shared" si="3" ref="B83:B88">B82+0.1</f>
        <v>6.5999999999999925</v>
      </c>
      <c r="C83">
        <f t="shared" si="2"/>
        <v>94.79999999999978</v>
      </c>
    </row>
    <row r="84" spans="2:3" ht="12.75">
      <c r="B84">
        <f t="shared" si="3"/>
        <v>6.699999999999992</v>
      </c>
      <c r="C84">
        <f t="shared" si="2"/>
        <v>97.5999999999998</v>
      </c>
    </row>
    <row r="85" spans="2:3" ht="12.75">
      <c r="B85">
        <f t="shared" si="3"/>
        <v>6.799999999999992</v>
      </c>
      <c r="C85">
        <f t="shared" si="2"/>
        <v>100.39999999999978</v>
      </c>
    </row>
    <row r="86" spans="2:3" ht="12.75">
      <c r="B86">
        <f t="shared" si="3"/>
        <v>6.8999999999999915</v>
      </c>
      <c r="C86">
        <f t="shared" si="2"/>
        <v>103.19999999999976</v>
      </c>
    </row>
    <row r="87" spans="2:3" ht="12.75">
      <c r="B87">
        <f t="shared" si="3"/>
        <v>6.999999999999991</v>
      </c>
      <c r="C87">
        <f t="shared" si="2"/>
        <v>105.99999999999974</v>
      </c>
    </row>
    <row r="88" spans="2:3" ht="12.75">
      <c r="B88">
        <f t="shared" si="3"/>
        <v>7.099999999999991</v>
      </c>
      <c r="C88">
        <f t="shared" si="2"/>
        <v>108.79999999999973</v>
      </c>
    </row>
    <row r="89" spans="2:3" ht="12.75">
      <c r="B89">
        <f>B88+0.1</f>
        <v>7.19999999999999</v>
      </c>
      <c r="C89">
        <f t="shared" si="2"/>
        <v>111.59999999999974</v>
      </c>
    </row>
    <row r="90" spans="2:3" ht="12.75">
      <c r="B90">
        <f aca="true" t="shared" si="4" ref="B90:B117">B89+0.1</f>
        <v>7.29999999999999</v>
      </c>
      <c r="C90">
        <f t="shared" si="2"/>
        <v>114.39999999999972</v>
      </c>
    </row>
    <row r="91" spans="2:3" ht="12.75">
      <c r="B91">
        <f t="shared" si="4"/>
        <v>7.39999999999999</v>
      </c>
      <c r="C91">
        <f t="shared" si="2"/>
        <v>117.1999999999997</v>
      </c>
    </row>
    <row r="92" spans="2:3" ht="12.75">
      <c r="B92">
        <f t="shared" si="4"/>
        <v>7.499999999999989</v>
      </c>
      <c r="C92">
        <f t="shared" si="2"/>
        <v>119.99999999999972</v>
      </c>
    </row>
    <row r="93" spans="2:3" ht="12.75">
      <c r="B93">
        <f t="shared" si="4"/>
        <v>7.599999999999989</v>
      </c>
      <c r="C93">
        <f t="shared" si="2"/>
        <v>122.7999999999997</v>
      </c>
    </row>
    <row r="94" spans="2:3" ht="12.75">
      <c r="B94">
        <f t="shared" si="4"/>
        <v>7.699999999999989</v>
      </c>
      <c r="C94">
        <f t="shared" si="2"/>
        <v>125.59999999999968</v>
      </c>
    </row>
    <row r="95" spans="2:3" ht="12.75">
      <c r="B95">
        <f t="shared" si="4"/>
        <v>7.799999999999988</v>
      </c>
      <c r="C95">
        <f t="shared" si="2"/>
        <v>128.39999999999966</v>
      </c>
    </row>
    <row r="96" spans="2:3" ht="12.75">
      <c r="B96">
        <f t="shared" si="4"/>
        <v>7.899999999999988</v>
      </c>
      <c r="C96">
        <f t="shared" si="2"/>
        <v>131.19999999999965</v>
      </c>
    </row>
    <row r="97" spans="2:3" ht="12.75">
      <c r="B97">
        <f t="shared" si="4"/>
        <v>7.999999999999988</v>
      </c>
      <c r="C97">
        <f t="shared" si="2"/>
        <v>133.99999999999966</v>
      </c>
    </row>
    <row r="98" spans="2:3" ht="12.75">
      <c r="B98">
        <f t="shared" si="4"/>
        <v>8.099999999999987</v>
      </c>
      <c r="C98">
        <f t="shared" si="2"/>
        <v>136.79999999999964</v>
      </c>
    </row>
    <row r="99" spans="2:3" ht="12.75">
      <c r="B99">
        <f t="shared" si="4"/>
        <v>8.199999999999987</v>
      </c>
      <c r="C99">
        <f t="shared" si="2"/>
        <v>139.59999999999962</v>
      </c>
    </row>
    <row r="100" spans="2:3" ht="12.75">
      <c r="B100">
        <f t="shared" si="4"/>
        <v>8.299999999999986</v>
      </c>
      <c r="C100">
        <f t="shared" si="2"/>
        <v>142.39999999999964</v>
      </c>
    </row>
    <row r="101" spans="2:3" ht="12.75">
      <c r="B101">
        <f t="shared" si="4"/>
        <v>8.399999999999986</v>
      </c>
      <c r="C101">
        <f t="shared" si="2"/>
        <v>145.19999999999962</v>
      </c>
    </row>
    <row r="102" spans="2:3" ht="12.75">
      <c r="B102">
        <f t="shared" si="4"/>
        <v>8.499999999999986</v>
      </c>
      <c r="C102">
        <f t="shared" si="2"/>
        <v>147.9999999999996</v>
      </c>
    </row>
    <row r="103" spans="2:3" ht="12.75">
      <c r="B103">
        <f t="shared" si="4"/>
        <v>8.599999999999985</v>
      </c>
      <c r="C103">
        <f t="shared" si="2"/>
        <v>150.79999999999959</v>
      </c>
    </row>
    <row r="104" spans="2:3" ht="12.75">
      <c r="B104">
        <f t="shared" si="4"/>
        <v>8.699999999999985</v>
      </c>
      <c r="C104">
        <f t="shared" si="2"/>
        <v>153.59999999999957</v>
      </c>
    </row>
    <row r="105" spans="2:3" ht="12.75">
      <c r="B105">
        <f t="shared" si="4"/>
        <v>8.799999999999985</v>
      </c>
      <c r="C105">
        <f t="shared" si="2"/>
        <v>156.39999999999958</v>
      </c>
    </row>
    <row r="106" spans="2:3" ht="12.75">
      <c r="B106">
        <f t="shared" si="4"/>
        <v>8.899999999999984</v>
      </c>
      <c r="C106">
        <f t="shared" si="2"/>
        <v>159.19999999999956</v>
      </c>
    </row>
    <row r="107" spans="2:3" ht="12.75">
      <c r="B107">
        <f t="shared" si="4"/>
        <v>8.999999999999984</v>
      </c>
      <c r="C107">
        <f t="shared" si="2"/>
        <v>161.99999999999955</v>
      </c>
    </row>
    <row r="108" spans="2:3" ht="12.75">
      <c r="B108">
        <f t="shared" si="4"/>
        <v>9.099999999999984</v>
      </c>
      <c r="C108">
        <f t="shared" si="2"/>
        <v>164.79999999999956</v>
      </c>
    </row>
    <row r="109" spans="2:3" ht="12.75">
      <c r="B109">
        <f t="shared" si="4"/>
        <v>9.199999999999983</v>
      </c>
      <c r="C109">
        <f t="shared" si="2"/>
        <v>167.5999999999995</v>
      </c>
    </row>
    <row r="110" spans="2:3" ht="12.75">
      <c r="B110">
        <f t="shared" si="4"/>
        <v>9.299999999999983</v>
      </c>
      <c r="C110">
        <f t="shared" si="2"/>
        <v>170.39999999999952</v>
      </c>
    </row>
    <row r="111" spans="2:3" ht="12.75">
      <c r="B111">
        <f t="shared" si="4"/>
        <v>9.399999999999983</v>
      </c>
      <c r="C111">
        <f t="shared" si="2"/>
        <v>173.19999999999953</v>
      </c>
    </row>
    <row r="112" spans="2:3" ht="12.75">
      <c r="B112">
        <f t="shared" si="4"/>
        <v>9.499999999999982</v>
      </c>
      <c r="C112">
        <f t="shared" si="2"/>
        <v>175.9999999999995</v>
      </c>
    </row>
    <row r="113" spans="2:3" ht="12.75">
      <c r="B113">
        <f t="shared" si="4"/>
        <v>9.599999999999982</v>
      </c>
      <c r="C113">
        <f t="shared" si="2"/>
        <v>178.7999999999995</v>
      </c>
    </row>
    <row r="114" spans="2:3" ht="12.75">
      <c r="B114">
        <f t="shared" si="4"/>
        <v>9.699999999999982</v>
      </c>
      <c r="C114">
        <f t="shared" si="2"/>
        <v>181.59999999999945</v>
      </c>
    </row>
    <row r="115" spans="2:3" ht="12.75">
      <c r="B115">
        <f t="shared" si="4"/>
        <v>9.799999999999981</v>
      </c>
      <c r="C115">
        <f t="shared" si="2"/>
        <v>184.39999999999947</v>
      </c>
    </row>
    <row r="116" spans="2:3" ht="12.75">
      <c r="B116">
        <f t="shared" si="4"/>
        <v>9.89999999999998</v>
      </c>
      <c r="C116">
        <f t="shared" si="2"/>
        <v>187.19999999999948</v>
      </c>
    </row>
    <row r="117" spans="2:3" ht="12.75">
      <c r="B117">
        <f t="shared" si="4"/>
        <v>9.99999999999998</v>
      </c>
      <c r="C117">
        <f t="shared" si="2"/>
        <v>189.99999999999943</v>
      </c>
    </row>
  </sheetData>
  <printOptions/>
  <pageMargins left="0.75" right="0.75" top="1" bottom="1" header="0.5" footer="0.5"/>
  <pageSetup horizontalDpi="600" verticalDpi="600" orientation="landscape" r:id="rId3"/>
  <drawing r:id="rId2"/>
  <legacyDrawing r:id="rId1"/>
</worksheet>
</file>

<file path=xl/worksheets/sheet2.xml><?xml version="1.0" encoding="utf-8"?>
<worksheet xmlns="http://schemas.openxmlformats.org/spreadsheetml/2006/main" xmlns:r="http://schemas.openxmlformats.org/officeDocument/2006/relationships">
  <dimension ref="A9:E113"/>
  <sheetViews>
    <sheetView workbookViewId="0" topLeftCell="A1">
      <selection activeCell="J24" sqref="J24"/>
    </sheetView>
  </sheetViews>
  <sheetFormatPr defaultColWidth="9.140625" defaultRowHeight="12.75"/>
  <cols>
    <col min="1" max="1" width="16.8515625" style="0" customWidth="1"/>
    <col min="2" max="2" width="8.00390625" style="0" customWidth="1"/>
    <col min="3" max="3" width="5.7109375" style="0" customWidth="1"/>
  </cols>
  <sheetData>
    <row r="9" spans="1:5" ht="12.75">
      <c r="A9" s="3" t="s">
        <v>8</v>
      </c>
      <c r="B9" s="4" t="s">
        <v>10</v>
      </c>
      <c r="C9" s="3">
        <f>E9-100</f>
        <v>25</v>
      </c>
      <c r="D9" s="3" t="s">
        <v>5</v>
      </c>
      <c r="E9">
        <v>125</v>
      </c>
    </row>
    <row r="10" spans="1:5" ht="14.25">
      <c r="A10" s="3" t="s">
        <v>9</v>
      </c>
      <c r="B10" s="4" t="s">
        <v>11</v>
      </c>
      <c r="C10" s="3">
        <f>(E10-100)/10</f>
        <v>3.5</v>
      </c>
      <c r="D10" s="3" t="s">
        <v>12</v>
      </c>
      <c r="E10">
        <v>135</v>
      </c>
    </row>
    <row r="12" spans="2:3" ht="12.75">
      <c r="B12" t="s">
        <v>6</v>
      </c>
      <c r="C12" t="s">
        <v>3</v>
      </c>
    </row>
    <row r="13" spans="2:3" ht="12.75">
      <c r="B13">
        <f>0</f>
        <v>0</v>
      </c>
      <c r="C13">
        <f>vi+a*B13</f>
        <v>25</v>
      </c>
    </row>
    <row r="14" spans="2:3" ht="12.75">
      <c r="B14">
        <f>B13+0.1</f>
        <v>0.1</v>
      </c>
      <c r="C14">
        <f>vi+a*B14</f>
        <v>25.35</v>
      </c>
    </row>
    <row r="15" spans="2:3" ht="12.75">
      <c r="B15">
        <f aca="true" t="shared" si="0" ref="B15:B72">B14+0.1</f>
        <v>0.2</v>
      </c>
      <c r="C15">
        <f aca="true" t="shared" si="1" ref="C15:C78">vi+a*B15</f>
        <v>25.7</v>
      </c>
    </row>
    <row r="16" spans="2:3" ht="12.75">
      <c r="B16">
        <f t="shared" si="0"/>
        <v>0.30000000000000004</v>
      </c>
      <c r="C16">
        <f t="shared" si="1"/>
        <v>26.05</v>
      </c>
    </row>
    <row r="17" spans="2:3" ht="12.75">
      <c r="B17">
        <f t="shared" si="0"/>
        <v>0.4</v>
      </c>
      <c r="C17">
        <f t="shared" si="1"/>
        <v>26.4</v>
      </c>
    </row>
    <row r="18" spans="2:3" ht="12.75">
      <c r="B18">
        <f t="shared" si="0"/>
        <v>0.5</v>
      </c>
      <c r="C18">
        <f t="shared" si="1"/>
        <v>26.75</v>
      </c>
    </row>
    <row r="19" spans="2:3" ht="12.75">
      <c r="B19">
        <f t="shared" si="0"/>
        <v>0.6</v>
      </c>
      <c r="C19">
        <f t="shared" si="1"/>
        <v>27.1</v>
      </c>
    </row>
    <row r="20" spans="2:3" ht="12.75">
      <c r="B20">
        <f t="shared" si="0"/>
        <v>0.7</v>
      </c>
      <c r="C20">
        <f t="shared" si="1"/>
        <v>27.45</v>
      </c>
    </row>
    <row r="21" spans="2:3" ht="12.75">
      <c r="B21">
        <f t="shared" si="0"/>
        <v>0.7999999999999999</v>
      </c>
      <c r="C21">
        <f t="shared" si="1"/>
        <v>27.8</v>
      </c>
    </row>
    <row r="22" spans="2:3" ht="12.75">
      <c r="B22">
        <f t="shared" si="0"/>
        <v>0.8999999999999999</v>
      </c>
      <c r="C22">
        <f t="shared" si="1"/>
        <v>28.15</v>
      </c>
    </row>
    <row r="23" spans="2:3" ht="12.75">
      <c r="B23">
        <f t="shared" si="0"/>
        <v>0.9999999999999999</v>
      </c>
      <c r="C23">
        <f t="shared" si="1"/>
        <v>28.5</v>
      </c>
    </row>
    <row r="24" spans="2:3" ht="12.75">
      <c r="B24">
        <f t="shared" si="0"/>
        <v>1.0999999999999999</v>
      </c>
      <c r="C24">
        <f t="shared" si="1"/>
        <v>28.85</v>
      </c>
    </row>
    <row r="25" spans="2:3" ht="12.75">
      <c r="B25">
        <f t="shared" si="0"/>
        <v>1.2</v>
      </c>
      <c r="C25">
        <f t="shared" si="1"/>
        <v>29.2</v>
      </c>
    </row>
    <row r="26" spans="2:3" ht="12.75">
      <c r="B26">
        <f t="shared" si="0"/>
        <v>1.3</v>
      </c>
      <c r="C26">
        <f t="shared" si="1"/>
        <v>29.55</v>
      </c>
    </row>
    <row r="27" spans="2:3" ht="12.75">
      <c r="B27">
        <f t="shared" si="0"/>
        <v>1.4000000000000001</v>
      </c>
      <c r="C27">
        <f t="shared" si="1"/>
        <v>29.9</v>
      </c>
    </row>
    <row r="28" spans="2:3" ht="12.75">
      <c r="B28">
        <f t="shared" si="0"/>
        <v>1.5000000000000002</v>
      </c>
      <c r="C28">
        <f t="shared" si="1"/>
        <v>30.25</v>
      </c>
    </row>
    <row r="29" spans="2:3" ht="12.75">
      <c r="B29">
        <f t="shared" si="0"/>
        <v>1.6000000000000003</v>
      </c>
      <c r="C29">
        <f t="shared" si="1"/>
        <v>30.6</v>
      </c>
    </row>
    <row r="30" spans="2:3" ht="12.75">
      <c r="B30">
        <f t="shared" si="0"/>
        <v>1.7000000000000004</v>
      </c>
      <c r="C30">
        <f t="shared" si="1"/>
        <v>30.950000000000003</v>
      </c>
    </row>
    <row r="31" spans="2:3" ht="12.75">
      <c r="B31">
        <f t="shared" si="0"/>
        <v>1.8000000000000005</v>
      </c>
      <c r="C31">
        <f t="shared" si="1"/>
        <v>31.3</v>
      </c>
    </row>
    <row r="32" spans="2:3" ht="12.75">
      <c r="B32">
        <f t="shared" si="0"/>
        <v>1.9000000000000006</v>
      </c>
      <c r="C32">
        <f t="shared" si="1"/>
        <v>31.650000000000002</v>
      </c>
    </row>
    <row r="33" spans="2:3" ht="12.75">
      <c r="B33">
        <f t="shared" si="0"/>
        <v>2.0000000000000004</v>
      </c>
      <c r="C33">
        <f t="shared" si="1"/>
        <v>32</v>
      </c>
    </row>
    <row r="34" spans="2:3" ht="12.75">
      <c r="B34">
        <f t="shared" si="0"/>
        <v>2.1000000000000005</v>
      </c>
      <c r="C34">
        <f t="shared" si="1"/>
        <v>32.35</v>
      </c>
    </row>
    <row r="35" spans="2:3" ht="12.75">
      <c r="B35">
        <f t="shared" si="0"/>
        <v>2.2000000000000006</v>
      </c>
      <c r="C35">
        <f t="shared" si="1"/>
        <v>32.7</v>
      </c>
    </row>
    <row r="36" spans="2:3" ht="12.75">
      <c r="B36">
        <f t="shared" si="0"/>
        <v>2.3000000000000007</v>
      </c>
      <c r="C36">
        <f t="shared" si="1"/>
        <v>33.050000000000004</v>
      </c>
    </row>
    <row r="37" spans="2:3" ht="12.75">
      <c r="B37">
        <f t="shared" si="0"/>
        <v>2.400000000000001</v>
      </c>
      <c r="C37">
        <f t="shared" si="1"/>
        <v>33.400000000000006</v>
      </c>
    </row>
    <row r="38" spans="2:3" ht="12.75">
      <c r="B38">
        <f t="shared" si="0"/>
        <v>2.500000000000001</v>
      </c>
      <c r="C38">
        <f t="shared" si="1"/>
        <v>33.75</v>
      </c>
    </row>
    <row r="39" spans="2:3" ht="12.75">
      <c r="B39">
        <f t="shared" si="0"/>
        <v>2.600000000000001</v>
      </c>
      <c r="C39">
        <f t="shared" si="1"/>
        <v>34.1</v>
      </c>
    </row>
    <row r="40" spans="2:3" ht="12.75">
      <c r="B40">
        <f t="shared" si="0"/>
        <v>2.700000000000001</v>
      </c>
      <c r="C40">
        <f t="shared" si="1"/>
        <v>34.45</v>
      </c>
    </row>
    <row r="41" spans="2:3" ht="12.75">
      <c r="B41">
        <f t="shared" si="0"/>
        <v>2.800000000000001</v>
      </c>
      <c r="C41">
        <f t="shared" si="1"/>
        <v>34.800000000000004</v>
      </c>
    </row>
    <row r="42" spans="2:3" ht="12.75">
      <c r="B42">
        <f t="shared" si="0"/>
        <v>2.9000000000000012</v>
      </c>
      <c r="C42">
        <f t="shared" si="1"/>
        <v>35.150000000000006</v>
      </c>
    </row>
    <row r="43" spans="2:3" ht="12.75">
      <c r="B43">
        <f t="shared" si="0"/>
        <v>3.0000000000000013</v>
      </c>
      <c r="C43">
        <f t="shared" si="1"/>
        <v>35.50000000000001</v>
      </c>
    </row>
    <row r="44" spans="2:3" ht="12.75">
      <c r="B44">
        <f t="shared" si="0"/>
        <v>3.1000000000000014</v>
      </c>
      <c r="C44">
        <f t="shared" si="1"/>
        <v>35.85000000000001</v>
      </c>
    </row>
    <row r="45" spans="2:3" ht="12.75">
      <c r="B45">
        <f t="shared" si="0"/>
        <v>3.2000000000000015</v>
      </c>
      <c r="C45">
        <f t="shared" si="1"/>
        <v>36.2</v>
      </c>
    </row>
    <row r="46" spans="2:3" ht="12.75">
      <c r="B46">
        <f t="shared" si="0"/>
        <v>3.3000000000000016</v>
      </c>
      <c r="C46">
        <f t="shared" si="1"/>
        <v>36.550000000000004</v>
      </c>
    </row>
    <row r="47" spans="2:3" ht="12.75">
      <c r="B47">
        <f t="shared" si="0"/>
        <v>3.4000000000000017</v>
      </c>
      <c r="C47">
        <f t="shared" si="1"/>
        <v>36.900000000000006</v>
      </c>
    </row>
    <row r="48" spans="2:3" ht="12.75">
      <c r="B48">
        <f t="shared" si="0"/>
        <v>3.5000000000000018</v>
      </c>
      <c r="C48">
        <f t="shared" si="1"/>
        <v>37.25000000000001</v>
      </c>
    </row>
    <row r="49" spans="2:3" ht="12.75">
      <c r="B49">
        <f t="shared" si="0"/>
        <v>3.600000000000002</v>
      </c>
      <c r="C49">
        <f t="shared" si="1"/>
        <v>37.60000000000001</v>
      </c>
    </row>
    <row r="50" spans="2:3" ht="12.75">
      <c r="B50">
        <f t="shared" si="0"/>
        <v>3.700000000000002</v>
      </c>
      <c r="C50">
        <f t="shared" si="1"/>
        <v>37.95</v>
      </c>
    </row>
    <row r="51" spans="2:3" ht="12.75">
      <c r="B51">
        <f t="shared" si="0"/>
        <v>3.800000000000002</v>
      </c>
      <c r="C51">
        <f t="shared" si="1"/>
        <v>38.30000000000001</v>
      </c>
    </row>
    <row r="52" spans="2:3" ht="12.75">
      <c r="B52">
        <f t="shared" si="0"/>
        <v>3.900000000000002</v>
      </c>
      <c r="C52">
        <f t="shared" si="1"/>
        <v>38.650000000000006</v>
      </c>
    </row>
    <row r="53" spans="2:3" ht="12.75">
      <c r="B53">
        <f t="shared" si="0"/>
        <v>4.000000000000002</v>
      </c>
      <c r="C53">
        <f t="shared" si="1"/>
        <v>39.00000000000001</v>
      </c>
    </row>
    <row r="54" spans="2:3" ht="12.75">
      <c r="B54">
        <f t="shared" si="0"/>
        <v>4.100000000000001</v>
      </c>
      <c r="C54">
        <f t="shared" si="1"/>
        <v>39.35000000000001</v>
      </c>
    </row>
    <row r="55" spans="2:3" ht="12.75">
      <c r="B55">
        <f t="shared" si="0"/>
        <v>4.200000000000001</v>
      </c>
      <c r="C55">
        <f t="shared" si="1"/>
        <v>39.7</v>
      </c>
    </row>
    <row r="56" spans="2:3" ht="12.75">
      <c r="B56">
        <f t="shared" si="0"/>
        <v>4.300000000000001</v>
      </c>
      <c r="C56">
        <f t="shared" si="1"/>
        <v>40.050000000000004</v>
      </c>
    </row>
    <row r="57" spans="2:3" ht="12.75">
      <c r="B57">
        <f t="shared" si="0"/>
        <v>4.4</v>
      </c>
      <c r="C57">
        <f t="shared" si="1"/>
        <v>40.400000000000006</v>
      </c>
    </row>
    <row r="58" spans="2:3" ht="12.75">
      <c r="B58">
        <f t="shared" si="0"/>
        <v>4.5</v>
      </c>
      <c r="C58">
        <f t="shared" si="1"/>
        <v>40.75</v>
      </c>
    </row>
    <row r="59" spans="2:3" ht="12.75">
      <c r="B59">
        <f t="shared" si="0"/>
        <v>4.6</v>
      </c>
      <c r="C59">
        <f t="shared" si="1"/>
        <v>41.099999999999994</v>
      </c>
    </row>
    <row r="60" spans="2:3" ht="12.75">
      <c r="B60">
        <f t="shared" si="0"/>
        <v>4.699999999999999</v>
      </c>
      <c r="C60">
        <f t="shared" si="1"/>
        <v>41.449999999999996</v>
      </c>
    </row>
    <row r="61" spans="2:3" ht="12.75">
      <c r="B61">
        <f t="shared" si="0"/>
        <v>4.799999999999999</v>
      </c>
      <c r="C61">
        <f t="shared" si="1"/>
        <v>41.8</v>
      </c>
    </row>
    <row r="62" spans="2:3" ht="12.75">
      <c r="B62">
        <f t="shared" si="0"/>
        <v>4.899999999999999</v>
      </c>
      <c r="C62">
        <f t="shared" si="1"/>
        <v>42.14999999999999</v>
      </c>
    </row>
    <row r="63" spans="2:3" ht="12.75">
      <c r="B63">
        <f t="shared" si="0"/>
        <v>4.999999999999998</v>
      </c>
      <c r="C63">
        <f t="shared" si="1"/>
        <v>42.49999999999999</v>
      </c>
    </row>
    <row r="64" spans="2:3" ht="12.75">
      <c r="B64">
        <f t="shared" si="0"/>
        <v>5.099999999999998</v>
      </c>
      <c r="C64">
        <f t="shared" si="1"/>
        <v>42.849999999999994</v>
      </c>
    </row>
    <row r="65" spans="2:3" ht="12.75">
      <c r="B65">
        <f t="shared" si="0"/>
        <v>5.1999999999999975</v>
      </c>
      <c r="C65">
        <f t="shared" si="1"/>
        <v>43.19999999999999</v>
      </c>
    </row>
    <row r="66" spans="2:3" ht="12.75">
      <c r="B66">
        <f t="shared" si="0"/>
        <v>5.299999999999997</v>
      </c>
      <c r="C66">
        <f t="shared" si="1"/>
        <v>43.54999999999999</v>
      </c>
    </row>
    <row r="67" spans="2:3" ht="12.75">
      <c r="B67">
        <f t="shared" si="0"/>
        <v>5.399999999999997</v>
      </c>
      <c r="C67">
        <f t="shared" si="1"/>
        <v>43.89999999999999</v>
      </c>
    </row>
    <row r="68" spans="2:3" ht="12.75">
      <c r="B68">
        <f t="shared" si="0"/>
        <v>5.4999999999999964</v>
      </c>
      <c r="C68">
        <f t="shared" si="1"/>
        <v>44.249999999999986</v>
      </c>
    </row>
    <row r="69" spans="2:3" ht="12.75">
      <c r="B69">
        <f t="shared" si="0"/>
        <v>5.599999999999996</v>
      </c>
      <c r="C69">
        <f t="shared" si="1"/>
        <v>44.59999999999999</v>
      </c>
    </row>
    <row r="70" spans="2:3" ht="12.75">
      <c r="B70">
        <f t="shared" si="0"/>
        <v>5.699999999999996</v>
      </c>
      <c r="C70">
        <f t="shared" si="1"/>
        <v>44.94999999999999</v>
      </c>
    </row>
    <row r="71" spans="2:3" ht="12.75">
      <c r="B71">
        <f t="shared" si="0"/>
        <v>5.799999999999995</v>
      </c>
      <c r="C71">
        <f t="shared" si="1"/>
        <v>45.29999999999998</v>
      </c>
    </row>
    <row r="72" spans="2:3" ht="12.75">
      <c r="B72">
        <f t="shared" si="0"/>
        <v>5.899999999999995</v>
      </c>
      <c r="C72">
        <f t="shared" si="1"/>
        <v>45.649999999999984</v>
      </c>
    </row>
    <row r="73" spans="2:3" ht="12.75">
      <c r="B73">
        <f>B72+0.1</f>
        <v>5.999999999999995</v>
      </c>
      <c r="C73">
        <f>vi+a*B73</f>
        <v>45.999999999999986</v>
      </c>
    </row>
    <row r="74" spans="2:3" ht="12.75">
      <c r="B74">
        <f aca="true" t="shared" si="2" ref="B74:B107">B73+0.1</f>
        <v>6.099999999999994</v>
      </c>
      <c r="C74">
        <f t="shared" si="1"/>
        <v>46.34999999999998</v>
      </c>
    </row>
    <row r="75" spans="2:3" ht="12.75">
      <c r="B75">
        <f t="shared" si="2"/>
        <v>6.199999999999994</v>
      </c>
      <c r="C75">
        <f t="shared" si="1"/>
        <v>46.699999999999974</v>
      </c>
    </row>
    <row r="76" spans="2:3" ht="12.75">
      <c r="B76">
        <f t="shared" si="2"/>
        <v>6.299999999999994</v>
      </c>
      <c r="C76">
        <f t="shared" si="1"/>
        <v>47.049999999999976</v>
      </c>
    </row>
    <row r="77" spans="2:3" ht="12.75">
      <c r="B77">
        <f t="shared" si="2"/>
        <v>6.399999999999993</v>
      </c>
      <c r="C77">
        <f t="shared" si="1"/>
        <v>47.39999999999998</v>
      </c>
    </row>
    <row r="78" spans="2:3" ht="12.75">
      <c r="B78">
        <f t="shared" si="2"/>
        <v>6.499999999999993</v>
      </c>
      <c r="C78">
        <f t="shared" si="1"/>
        <v>47.74999999999997</v>
      </c>
    </row>
    <row r="79" spans="2:3" ht="12.75">
      <c r="B79">
        <f t="shared" si="2"/>
        <v>6.5999999999999925</v>
      </c>
      <c r="C79">
        <f aca="true" t="shared" si="3" ref="C79:C107">vi+a*B79</f>
        <v>48.09999999999997</v>
      </c>
    </row>
    <row r="80" spans="2:3" ht="12.75">
      <c r="B80">
        <f t="shared" si="2"/>
        <v>6.699999999999992</v>
      </c>
      <c r="C80">
        <f t="shared" si="3"/>
        <v>48.449999999999974</v>
      </c>
    </row>
    <row r="81" spans="2:3" ht="12.75">
      <c r="B81">
        <f t="shared" si="2"/>
        <v>6.799999999999992</v>
      </c>
      <c r="C81">
        <f t="shared" si="3"/>
        <v>48.79999999999997</v>
      </c>
    </row>
    <row r="82" spans="2:3" ht="12.75">
      <c r="B82">
        <f t="shared" si="2"/>
        <v>6.8999999999999915</v>
      </c>
      <c r="C82">
        <f t="shared" si="3"/>
        <v>49.14999999999997</v>
      </c>
    </row>
    <row r="83" spans="2:3" ht="12.75">
      <c r="B83">
        <f t="shared" si="2"/>
        <v>6.999999999999991</v>
      </c>
      <c r="C83">
        <f t="shared" si="3"/>
        <v>49.49999999999997</v>
      </c>
    </row>
    <row r="84" spans="2:3" ht="12.75">
      <c r="B84">
        <f t="shared" si="2"/>
        <v>7.099999999999991</v>
      </c>
      <c r="C84">
        <f t="shared" si="3"/>
        <v>49.849999999999966</v>
      </c>
    </row>
    <row r="85" spans="2:3" ht="12.75">
      <c r="B85">
        <f t="shared" si="2"/>
        <v>7.19999999999999</v>
      </c>
      <c r="C85">
        <f t="shared" si="3"/>
        <v>50.19999999999997</v>
      </c>
    </row>
    <row r="86" spans="2:3" ht="12.75">
      <c r="B86">
        <f t="shared" si="2"/>
        <v>7.29999999999999</v>
      </c>
      <c r="C86">
        <f t="shared" si="3"/>
        <v>50.54999999999997</v>
      </c>
    </row>
    <row r="87" spans="2:3" ht="12.75">
      <c r="B87">
        <f t="shared" si="2"/>
        <v>7.39999999999999</v>
      </c>
      <c r="C87">
        <f t="shared" si="3"/>
        <v>50.89999999999996</v>
      </c>
    </row>
    <row r="88" spans="2:3" ht="12.75">
      <c r="B88">
        <f t="shared" si="2"/>
        <v>7.499999999999989</v>
      </c>
      <c r="C88">
        <f t="shared" si="3"/>
        <v>51.249999999999964</v>
      </c>
    </row>
    <row r="89" spans="2:3" ht="12.75">
      <c r="B89">
        <f t="shared" si="2"/>
        <v>7.599999999999989</v>
      </c>
      <c r="C89">
        <f t="shared" si="3"/>
        <v>51.599999999999966</v>
      </c>
    </row>
    <row r="90" spans="2:3" ht="12.75">
      <c r="B90">
        <f t="shared" si="2"/>
        <v>7.699999999999989</v>
      </c>
      <c r="C90">
        <f t="shared" si="3"/>
        <v>51.94999999999996</v>
      </c>
    </row>
    <row r="91" spans="2:3" ht="12.75">
      <c r="B91">
        <f t="shared" si="2"/>
        <v>7.799999999999988</v>
      </c>
      <c r="C91">
        <f t="shared" si="3"/>
        <v>52.299999999999955</v>
      </c>
    </row>
    <row r="92" spans="2:3" ht="12.75">
      <c r="B92">
        <f t="shared" si="2"/>
        <v>7.899999999999988</v>
      </c>
      <c r="C92">
        <f t="shared" si="3"/>
        <v>52.649999999999956</v>
      </c>
    </row>
    <row r="93" spans="2:3" ht="12.75">
      <c r="B93">
        <f t="shared" si="2"/>
        <v>7.999999999999988</v>
      </c>
      <c r="C93">
        <f t="shared" si="3"/>
        <v>52.99999999999996</v>
      </c>
    </row>
    <row r="94" spans="2:3" ht="12.75">
      <c r="B94">
        <f t="shared" si="2"/>
        <v>8.099999999999987</v>
      </c>
      <c r="C94">
        <f t="shared" si="3"/>
        <v>53.34999999999995</v>
      </c>
    </row>
    <row r="95" spans="2:3" ht="12.75">
      <c r="B95">
        <f t="shared" si="2"/>
        <v>8.199999999999987</v>
      </c>
      <c r="C95">
        <f t="shared" si="3"/>
        <v>53.69999999999995</v>
      </c>
    </row>
    <row r="96" spans="2:3" ht="12.75">
      <c r="B96">
        <f t="shared" si="2"/>
        <v>8.299999999999986</v>
      </c>
      <c r="C96">
        <f t="shared" si="3"/>
        <v>54.049999999999955</v>
      </c>
    </row>
    <row r="97" spans="2:3" ht="12.75">
      <c r="B97">
        <f t="shared" si="2"/>
        <v>8.399999999999986</v>
      </c>
      <c r="C97">
        <f t="shared" si="3"/>
        <v>54.39999999999995</v>
      </c>
    </row>
    <row r="98" spans="2:3" ht="12.75">
      <c r="B98">
        <f t="shared" si="2"/>
        <v>8.499999999999986</v>
      </c>
      <c r="C98">
        <f t="shared" si="3"/>
        <v>54.74999999999995</v>
      </c>
    </row>
    <row r="99" spans="2:3" ht="12.75">
      <c r="B99">
        <f t="shared" si="2"/>
        <v>8.599999999999985</v>
      </c>
      <c r="C99">
        <f t="shared" si="3"/>
        <v>55.09999999999995</v>
      </c>
    </row>
    <row r="100" spans="2:3" ht="12.75">
      <c r="B100">
        <f t="shared" si="2"/>
        <v>8.699999999999985</v>
      </c>
      <c r="C100">
        <f t="shared" si="3"/>
        <v>55.449999999999946</v>
      </c>
    </row>
    <row r="101" spans="2:3" ht="12.75">
      <c r="B101">
        <f t="shared" si="2"/>
        <v>8.799999999999985</v>
      </c>
      <c r="C101">
        <f t="shared" si="3"/>
        <v>55.79999999999995</v>
      </c>
    </row>
    <row r="102" spans="2:3" ht="12.75">
      <c r="B102">
        <f t="shared" si="2"/>
        <v>8.899999999999984</v>
      </c>
      <c r="C102">
        <f t="shared" si="3"/>
        <v>56.14999999999995</v>
      </c>
    </row>
    <row r="103" spans="2:3" ht="12.75">
      <c r="B103">
        <f t="shared" si="2"/>
        <v>8.999999999999984</v>
      </c>
      <c r="C103">
        <f t="shared" si="3"/>
        <v>56.49999999999994</v>
      </c>
    </row>
    <row r="104" spans="2:3" ht="12.75">
      <c r="B104">
        <f t="shared" si="2"/>
        <v>9.099999999999984</v>
      </c>
      <c r="C104">
        <f t="shared" si="3"/>
        <v>56.849999999999945</v>
      </c>
    </row>
    <row r="105" spans="2:3" ht="12.75">
      <c r="B105">
        <f t="shared" si="2"/>
        <v>9.199999999999983</v>
      </c>
      <c r="C105">
        <f t="shared" si="3"/>
        <v>57.19999999999994</v>
      </c>
    </row>
    <row r="106" spans="2:3" ht="12.75">
      <c r="B106">
        <f t="shared" si="2"/>
        <v>9.299999999999983</v>
      </c>
      <c r="C106">
        <f t="shared" si="3"/>
        <v>57.54999999999994</v>
      </c>
    </row>
    <row r="107" spans="2:3" ht="12.75">
      <c r="B107">
        <f t="shared" si="2"/>
        <v>9.399999999999983</v>
      </c>
      <c r="C107">
        <f t="shared" si="3"/>
        <v>57.89999999999994</v>
      </c>
    </row>
    <row r="108" spans="2:3" ht="12.75">
      <c r="B108">
        <f aca="true" t="shared" si="4" ref="B108:B113">B107+0.1</f>
        <v>9.499999999999982</v>
      </c>
      <c r="C108">
        <f aca="true" t="shared" si="5" ref="C108:C113">vi+a*B108</f>
        <v>58.249999999999936</v>
      </c>
    </row>
    <row r="109" spans="2:3" ht="12.75">
      <c r="B109">
        <f t="shared" si="4"/>
        <v>9.599999999999982</v>
      </c>
      <c r="C109">
        <f t="shared" si="5"/>
        <v>58.59999999999994</v>
      </c>
    </row>
    <row r="110" spans="2:3" ht="12.75">
      <c r="B110">
        <f t="shared" si="4"/>
        <v>9.699999999999982</v>
      </c>
      <c r="C110">
        <f t="shared" si="5"/>
        <v>58.94999999999993</v>
      </c>
    </row>
    <row r="111" spans="2:3" ht="12.75">
      <c r="B111">
        <f t="shared" si="4"/>
        <v>9.799999999999981</v>
      </c>
      <c r="C111">
        <f t="shared" si="5"/>
        <v>59.29999999999993</v>
      </c>
    </row>
    <row r="112" spans="2:3" ht="12.75">
      <c r="B112">
        <f t="shared" si="4"/>
        <v>9.89999999999998</v>
      </c>
      <c r="C112">
        <f t="shared" si="5"/>
        <v>59.649999999999935</v>
      </c>
    </row>
    <row r="113" spans="2:3" ht="12.75">
      <c r="B113">
        <f t="shared" si="4"/>
        <v>9.99999999999998</v>
      </c>
      <c r="C113">
        <f t="shared" si="5"/>
        <v>59.99999999999993</v>
      </c>
    </row>
  </sheetData>
  <printOptions/>
  <pageMargins left="0.75" right="0.75" top="1" bottom="1" header="0.5" footer="0.5"/>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dimension ref="A9:E114"/>
  <sheetViews>
    <sheetView tabSelected="1" workbookViewId="0" topLeftCell="A1">
      <selection activeCell="I24" sqref="I24"/>
    </sheetView>
  </sheetViews>
  <sheetFormatPr defaultColWidth="9.140625" defaultRowHeight="12.75"/>
  <cols>
    <col min="1" max="1" width="14.8515625" style="0" customWidth="1"/>
    <col min="5" max="5" width="9.140625" style="1" customWidth="1"/>
  </cols>
  <sheetData>
    <row r="8" ht="12.75"/>
    <row r="9" spans="1:5" ht="12.75">
      <c r="A9" s="3" t="s">
        <v>0</v>
      </c>
      <c r="B9" s="4" t="s">
        <v>1</v>
      </c>
      <c r="C9" s="5">
        <f>(E9-100)</f>
        <v>-3</v>
      </c>
      <c r="D9" s="3" t="s">
        <v>4</v>
      </c>
      <c r="E9" s="1">
        <v>97</v>
      </c>
    </row>
    <row r="10" spans="1:5" ht="12.75">
      <c r="A10" s="3" t="s">
        <v>8</v>
      </c>
      <c r="B10" s="4" t="s">
        <v>10</v>
      </c>
      <c r="C10" s="5">
        <f>(E10-100)/5</f>
        <v>-0.8</v>
      </c>
      <c r="D10" s="3" t="s">
        <v>5</v>
      </c>
      <c r="E10" s="1">
        <v>96</v>
      </c>
    </row>
    <row r="11" spans="1:5" ht="14.25">
      <c r="A11" s="3" t="s">
        <v>9</v>
      </c>
      <c r="B11" s="4" t="s">
        <v>11</v>
      </c>
      <c r="C11" s="5">
        <f>(E11-100)/10</f>
        <v>8.6</v>
      </c>
      <c r="D11" s="3" t="s">
        <v>12</v>
      </c>
      <c r="E11" s="1">
        <v>186</v>
      </c>
    </row>
    <row r="13" spans="3:4" ht="12.75">
      <c r="C13" t="s">
        <v>6</v>
      </c>
      <c r="D13" t="s">
        <v>7</v>
      </c>
    </row>
    <row r="14" spans="3:4" ht="12.75">
      <c r="C14">
        <v>0</v>
      </c>
      <c r="D14">
        <f>xo+vo*C14+0.5*ao*C14^2</f>
        <v>-3</v>
      </c>
    </row>
    <row r="15" spans="3:4" ht="12.75">
      <c r="C15">
        <f>C14+0.1</f>
        <v>0.1</v>
      </c>
      <c r="D15">
        <f>xo+vo*C15+0.5*ao*C15^2</f>
        <v>-3.037</v>
      </c>
    </row>
    <row r="16" spans="3:4" ht="12.75">
      <c r="C16">
        <f aca="true" t="shared" si="0" ref="C16:C79">C15+0.1</f>
        <v>0.2</v>
      </c>
      <c r="D16">
        <f aca="true" t="shared" si="1" ref="D16:D79">xo+vo*C16+0.5*ao*C16^2</f>
        <v>-2.988</v>
      </c>
    </row>
    <row r="17" spans="3:4" ht="12.75">
      <c r="C17">
        <f t="shared" si="0"/>
        <v>0.30000000000000004</v>
      </c>
      <c r="D17">
        <f t="shared" si="1"/>
        <v>-2.853</v>
      </c>
    </row>
    <row r="18" spans="3:4" ht="12.75">
      <c r="C18">
        <f t="shared" si="0"/>
        <v>0.4</v>
      </c>
      <c r="D18">
        <f t="shared" si="1"/>
        <v>-2.632</v>
      </c>
    </row>
    <row r="19" spans="3:4" ht="12.75">
      <c r="C19">
        <f t="shared" si="0"/>
        <v>0.5</v>
      </c>
      <c r="D19">
        <f t="shared" si="1"/>
        <v>-2.325</v>
      </c>
    </row>
    <row r="20" spans="3:4" ht="12.75">
      <c r="C20">
        <f t="shared" si="0"/>
        <v>0.6</v>
      </c>
      <c r="D20">
        <f t="shared" si="1"/>
        <v>-1.9320000000000002</v>
      </c>
    </row>
    <row r="21" spans="3:4" ht="12.75">
      <c r="C21">
        <f t="shared" si="0"/>
        <v>0.7</v>
      </c>
      <c r="D21">
        <f t="shared" si="1"/>
        <v>-1.4530000000000003</v>
      </c>
    </row>
    <row r="22" spans="3:4" ht="12.75">
      <c r="C22">
        <f t="shared" si="0"/>
        <v>0.7999999999999999</v>
      </c>
      <c r="D22">
        <f t="shared" si="1"/>
        <v>-0.8880000000000008</v>
      </c>
    </row>
    <row r="23" spans="3:4" ht="12.75">
      <c r="C23">
        <f t="shared" si="0"/>
        <v>0.8999999999999999</v>
      </c>
      <c r="D23">
        <f t="shared" si="1"/>
        <v>-0.23700000000000054</v>
      </c>
    </row>
    <row r="24" spans="3:4" ht="12.75">
      <c r="C24">
        <f t="shared" si="0"/>
        <v>0.9999999999999999</v>
      </c>
      <c r="D24">
        <f t="shared" si="1"/>
        <v>0.4999999999999991</v>
      </c>
    </row>
    <row r="25" spans="3:4" ht="12.75">
      <c r="C25">
        <f t="shared" si="0"/>
        <v>1.0999999999999999</v>
      </c>
      <c r="D25">
        <f t="shared" si="1"/>
        <v>1.3229999999999986</v>
      </c>
    </row>
    <row r="26" spans="3:4" ht="12.75">
      <c r="C26">
        <f t="shared" si="0"/>
        <v>1.2</v>
      </c>
      <c r="D26">
        <f t="shared" si="1"/>
        <v>2.2319999999999993</v>
      </c>
    </row>
    <row r="27" spans="3:4" ht="12.75">
      <c r="C27">
        <f t="shared" si="0"/>
        <v>1.3</v>
      </c>
      <c r="D27">
        <f t="shared" si="1"/>
        <v>3.2270000000000003</v>
      </c>
    </row>
    <row r="28" spans="3:4" ht="12.75">
      <c r="C28">
        <f t="shared" si="0"/>
        <v>1.4000000000000001</v>
      </c>
      <c r="D28">
        <f t="shared" si="1"/>
        <v>4.308000000000001</v>
      </c>
    </row>
    <row r="29" spans="3:4" ht="12.75">
      <c r="C29">
        <f t="shared" si="0"/>
        <v>1.5000000000000002</v>
      </c>
      <c r="D29">
        <f t="shared" si="1"/>
        <v>5.475000000000004</v>
      </c>
    </row>
    <row r="30" spans="3:4" ht="12.75">
      <c r="C30">
        <f t="shared" si="0"/>
        <v>1.6000000000000003</v>
      </c>
      <c r="D30">
        <f t="shared" si="1"/>
        <v>6.728000000000004</v>
      </c>
    </row>
    <row r="31" spans="3:4" ht="12.75">
      <c r="C31">
        <f t="shared" si="0"/>
        <v>1.7000000000000004</v>
      </c>
      <c r="D31">
        <f t="shared" si="1"/>
        <v>8.067000000000004</v>
      </c>
    </row>
    <row r="32" spans="3:4" ht="12.75">
      <c r="C32">
        <f t="shared" si="0"/>
        <v>1.8000000000000005</v>
      </c>
      <c r="D32">
        <f t="shared" si="1"/>
        <v>9.492000000000004</v>
      </c>
    </row>
    <row r="33" spans="3:4" ht="12.75">
      <c r="C33">
        <f t="shared" si="0"/>
        <v>1.9000000000000006</v>
      </c>
      <c r="D33">
        <f t="shared" si="1"/>
        <v>11.003000000000007</v>
      </c>
    </row>
    <row r="34" spans="3:4" ht="12.75">
      <c r="C34">
        <f t="shared" si="0"/>
        <v>2.0000000000000004</v>
      </c>
      <c r="D34">
        <f t="shared" si="1"/>
        <v>12.600000000000005</v>
      </c>
    </row>
    <row r="35" spans="3:4" ht="12.75">
      <c r="C35">
        <f t="shared" si="0"/>
        <v>2.1000000000000005</v>
      </c>
      <c r="D35">
        <f t="shared" si="1"/>
        <v>14.283000000000008</v>
      </c>
    </row>
    <row r="36" spans="3:4" ht="12.75">
      <c r="C36">
        <f t="shared" si="0"/>
        <v>2.2000000000000006</v>
      </c>
      <c r="D36">
        <f t="shared" si="1"/>
        <v>16.052000000000007</v>
      </c>
    </row>
    <row r="37" spans="3:4" ht="12.75">
      <c r="C37">
        <f t="shared" si="0"/>
        <v>2.3000000000000007</v>
      </c>
      <c r="D37">
        <f t="shared" si="1"/>
        <v>17.907000000000014</v>
      </c>
    </row>
    <row r="38" spans="3:4" ht="12.75">
      <c r="C38">
        <f t="shared" si="0"/>
        <v>2.400000000000001</v>
      </c>
      <c r="D38">
        <f t="shared" si="1"/>
        <v>19.848000000000017</v>
      </c>
    </row>
    <row r="39" spans="3:4" ht="12.75">
      <c r="C39">
        <f t="shared" si="0"/>
        <v>2.500000000000001</v>
      </c>
      <c r="D39">
        <f t="shared" si="1"/>
        <v>21.875000000000018</v>
      </c>
    </row>
    <row r="40" spans="3:4" ht="12.75">
      <c r="C40">
        <f t="shared" si="0"/>
        <v>2.600000000000001</v>
      </c>
      <c r="D40">
        <f t="shared" si="1"/>
        <v>23.988000000000017</v>
      </c>
    </row>
    <row r="41" spans="3:4" ht="12.75">
      <c r="C41">
        <f t="shared" si="0"/>
        <v>2.700000000000001</v>
      </c>
      <c r="D41">
        <f t="shared" si="1"/>
        <v>26.187000000000022</v>
      </c>
    </row>
    <row r="42" spans="3:4" ht="12.75">
      <c r="C42">
        <f t="shared" si="0"/>
        <v>2.800000000000001</v>
      </c>
      <c r="D42">
        <f t="shared" si="1"/>
        <v>28.472000000000023</v>
      </c>
    </row>
    <row r="43" spans="3:4" ht="12.75">
      <c r="C43">
        <f t="shared" si="0"/>
        <v>2.9000000000000012</v>
      </c>
      <c r="D43">
        <f t="shared" si="1"/>
        <v>30.843000000000032</v>
      </c>
    </row>
    <row r="44" spans="3:4" ht="12.75">
      <c r="C44">
        <f t="shared" si="0"/>
        <v>3.0000000000000013</v>
      </c>
      <c r="D44">
        <f t="shared" si="1"/>
        <v>33.30000000000003</v>
      </c>
    </row>
    <row r="45" spans="3:4" ht="12.75">
      <c r="C45">
        <f t="shared" si="0"/>
        <v>3.1000000000000014</v>
      </c>
      <c r="D45">
        <f t="shared" si="1"/>
        <v>35.84300000000003</v>
      </c>
    </row>
    <row r="46" spans="3:4" ht="12.75">
      <c r="C46">
        <f t="shared" si="0"/>
        <v>3.2000000000000015</v>
      </c>
      <c r="D46">
        <f t="shared" si="1"/>
        <v>38.47200000000004</v>
      </c>
    </row>
    <row r="47" spans="3:4" ht="12.75">
      <c r="C47">
        <f t="shared" si="0"/>
        <v>3.3000000000000016</v>
      </c>
      <c r="D47">
        <f t="shared" si="1"/>
        <v>41.18700000000005</v>
      </c>
    </row>
    <row r="48" spans="3:4" ht="12.75">
      <c r="C48">
        <f t="shared" si="0"/>
        <v>3.4000000000000017</v>
      </c>
      <c r="D48">
        <f t="shared" si="1"/>
        <v>43.98800000000005</v>
      </c>
    </row>
    <row r="49" spans="3:4" ht="12.75">
      <c r="C49">
        <f t="shared" si="0"/>
        <v>3.5000000000000018</v>
      </c>
      <c r="D49">
        <f t="shared" si="1"/>
        <v>46.87500000000005</v>
      </c>
    </row>
    <row r="50" spans="3:4" ht="12.75">
      <c r="C50">
        <f t="shared" si="0"/>
        <v>3.600000000000002</v>
      </c>
      <c r="D50">
        <f t="shared" si="1"/>
        <v>49.848000000000056</v>
      </c>
    </row>
    <row r="51" spans="3:4" ht="12.75">
      <c r="C51">
        <f t="shared" si="0"/>
        <v>3.700000000000002</v>
      </c>
      <c r="D51">
        <f t="shared" si="1"/>
        <v>52.90700000000005</v>
      </c>
    </row>
    <row r="52" spans="3:4" ht="12.75">
      <c r="C52">
        <f t="shared" si="0"/>
        <v>3.800000000000002</v>
      </c>
      <c r="D52">
        <f t="shared" si="1"/>
        <v>56.05200000000006</v>
      </c>
    </row>
    <row r="53" spans="3:4" ht="12.75">
      <c r="C53">
        <f t="shared" si="0"/>
        <v>3.900000000000002</v>
      </c>
      <c r="D53">
        <f t="shared" si="1"/>
        <v>59.28300000000006</v>
      </c>
    </row>
    <row r="54" spans="3:4" ht="12.75">
      <c r="C54">
        <f t="shared" si="0"/>
        <v>4.000000000000002</v>
      </c>
      <c r="D54">
        <f t="shared" si="1"/>
        <v>62.60000000000005</v>
      </c>
    </row>
    <row r="55" spans="3:4" ht="12.75">
      <c r="C55">
        <f t="shared" si="0"/>
        <v>4.100000000000001</v>
      </c>
      <c r="D55">
        <f t="shared" si="1"/>
        <v>66.00300000000006</v>
      </c>
    </row>
    <row r="56" spans="3:4" ht="12.75">
      <c r="C56">
        <f t="shared" si="0"/>
        <v>4.200000000000001</v>
      </c>
      <c r="D56">
        <f t="shared" si="1"/>
        <v>69.49200000000003</v>
      </c>
    </row>
    <row r="57" spans="3:4" ht="12.75">
      <c r="C57">
        <f t="shared" si="0"/>
        <v>4.300000000000001</v>
      </c>
      <c r="D57">
        <f t="shared" si="1"/>
        <v>73.06700000000002</v>
      </c>
    </row>
    <row r="58" spans="3:4" ht="12.75">
      <c r="C58">
        <f t="shared" si="0"/>
        <v>4.4</v>
      </c>
      <c r="D58">
        <f t="shared" si="1"/>
        <v>76.72800000000001</v>
      </c>
    </row>
    <row r="59" spans="3:4" ht="12.75">
      <c r="C59">
        <f t="shared" si="0"/>
        <v>4.5</v>
      </c>
      <c r="D59">
        <f t="shared" si="1"/>
        <v>80.47500000000001</v>
      </c>
    </row>
    <row r="60" spans="3:4" ht="12.75">
      <c r="C60">
        <f t="shared" si="0"/>
        <v>4.6</v>
      </c>
      <c r="D60">
        <f t="shared" si="1"/>
        <v>84.30799999999999</v>
      </c>
    </row>
    <row r="61" spans="3:4" ht="12.75">
      <c r="C61">
        <f t="shared" si="0"/>
        <v>4.699999999999999</v>
      </c>
      <c r="D61">
        <f t="shared" si="1"/>
        <v>88.22699999999996</v>
      </c>
    </row>
    <row r="62" spans="3:4" ht="12.75">
      <c r="C62">
        <f t="shared" si="0"/>
        <v>4.799999999999999</v>
      </c>
      <c r="D62">
        <f t="shared" si="1"/>
        <v>92.23199999999994</v>
      </c>
    </row>
    <row r="63" spans="3:4" ht="12.75">
      <c r="C63">
        <f t="shared" si="0"/>
        <v>4.899999999999999</v>
      </c>
      <c r="D63">
        <f t="shared" si="1"/>
        <v>96.32299999999994</v>
      </c>
    </row>
    <row r="64" spans="3:4" ht="12.75">
      <c r="C64">
        <f t="shared" si="0"/>
        <v>4.999999999999998</v>
      </c>
      <c r="D64">
        <f t="shared" si="1"/>
        <v>100.49999999999991</v>
      </c>
    </row>
    <row r="65" spans="3:4" ht="12.75">
      <c r="C65">
        <f t="shared" si="0"/>
        <v>5.099999999999998</v>
      </c>
      <c r="D65">
        <f t="shared" si="1"/>
        <v>104.76299999999989</v>
      </c>
    </row>
    <row r="66" spans="3:4" ht="12.75">
      <c r="C66">
        <f t="shared" si="0"/>
        <v>5.1999999999999975</v>
      </c>
      <c r="D66">
        <f t="shared" si="1"/>
        <v>109.11199999999988</v>
      </c>
    </row>
    <row r="67" spans="3:4" ht="12.75">
      <c r="C67">
        <f t="shared" si="0"/>
        <v>5.299999999999997</v>
      </c>
      <c r="D67">
        <f t="shared" si="1"/>
        <v>113.54699999999988</v>
      </c>
    </row>
    <row r="68" spans="3:4" ht="12.75">
      <c r="C68">
        <f t="shared" si="0"/>
        <v>5.399999999999997</v>
      </c>
      <c r="D68">
        <f t="shared" si="1"/>
        <v>118.06799999999986</v>
      </c>
    </row>
    <row r="69" spans="3:4" ht="12.75">
      <c r="C69">
        <f t="shared" si="0"/>
        <v>5.4999999999999964</v>
      </c>
      <c r="D69">
        <f t="shared" si="1"/>
        <v>122.67499999999983</v>
      </c>
    </row>
    <row r="70" spans="3:4" ht="12.75">
      <c r="C70">
        <f t="shared" si="0"/>
        <v>5.599999999999996</v>
      </c>
      <c r="D70">
        <f t="shared" si="1"/>
        <v>127.36799999999982</v>
      </c>
    </row>
    <row r="71" spans="3:4" ht="12.75">
      <c r="C71">
        <f t="shared" si="0"/>
        <v>5.699999999999996</v>
      </c>
      <c r="D71">
        <f t="shared" si="1"/>
        <v>132.1469999999998</v>
      </c>
    </row>
    <row r="72" spans="3:4" ht="12.75">
      <c r="C72">
        <f t="shared" si="0"/>
        <v>5.799999999999995</v>
      </c>
      <c r="D72">
        <f t="shared" si="1"/>
        <v>137.01199999999977</v>
      </c>
    </row>
    <row r="73" spans="3:4" ht="12.75">
      <c r="C73">
        <f t="shared" si="0"/>
        <v>5.899999999999995</v>
      </c>
      <c r="D73">
        <f t="shared" si="1"/>
        <v>141.96299999999974</v>
      </c>
    </row>
    <row r="74" spans="3:4" ht="12.75">
      <c r="C74">
        <f t="shared" si="0"/>
        <v>5.999999999999995</v>
      </c>
      <c r="D74">
        <f t="shared" si="1"/>
        <v>146.99999999999974</v>
      </c>
    </row>
    <row r="75" spans="3:4" ht="12.75">
      <c r="C75">
        <f t="shared" si="0"/>
        <v>6.099999999999994</v>
      </c>
      <c r="D75">
        <f t="shared" si="1"/>
        <v>152.1229999999997</v>
      </c>
    </row>
    <row r="76" spans="3:4" ht="12.75">
      <c r="C76">
        <f t="shared" si="0"/>
        <v>6.199999999999994</v>
      </c>
      <c r="D76">
        <f t="shared" si="1"/>
        <v>157.33199999999968</v>
      </c>
    </row>
    <row r="77" spans="3:4" ht="12.75">
      <c r="C77">
        <f t="shared" si="0"/>
        <v>6.299999999999994</v>
      </c>
      <c r="D77">
        <f t="shared" si="1"/>
        <v>162.62699999999967</v>
      </c>
    </row>
    <row r="78" spans="3:4" ht="12.75">
      <c r="C78">
        <f t="shared" si="0"/>
        <v>6.399999999999993</v>
      </c>
      <c r="D78">
        <f t="shared" si="1"/>
        <v>168.0079999999996</v>
      </c>
    </row>
    <row r="79" spans="3:4" ht="12.75">
      <c r="C79">
        <f t="shared" si="0"/>
        <v>6.499999999999993</v>
      </c>
      <c r="D79">
        <f t="shared" si="1"/>
        <v>173.4749999999996</v>
      </c>
    </row>
    <row r="80" spans="3:4" ht="12.75">
      <c r="C80">
        <f aca="true" t="shared" si="2" ref="C80:C114">C79+0.1</f>
        <v>6.5999999999999925</v>
      </c>
      <c r="D80">
        <f aca="true" t="shared" si="3" ref="D80:D114">xo+vo*C80+0.5*ao*C80^2</f>
        <v>179.02799999999957</v>
      </c>
    </row>
    <row r="81" spans="3:4" ht="12.75">
      <c r="C81">
        <f t="shared" si="2"/>
        <v>6.699999999999992</v>
      </c>
      <c r="D81">
        <f t="shared" si="3"/>
        <v>184.66699999999955</v>
      </c>
    </row>
    <row r="82" spans="3:4" ht="12.75">
      <c r="C82">
        <f t="shared" si="2"/>
        <v>6.799999999999992</v>
      </c>
      <c r="D82">
        <f t="shared" si="3"/>
        <v>190.3919999999995</v>
      </c>
    </row>
    <row r="83" spans="3:4" ht="12.75">
      <c r="C83">
        <f t="shared" si="2"/>
        <v>6.8999999999999915</v>
      </c>
      <c r="D83">
        <f t="shared" si="3"/>
        <v>196.20299999999952</v>
      </c>
    </row>
    <row r="84" spans="3:4" ht="12.75">
      <c r="C84">
        <f t="shared" si="2"/>
        <v>6.999999999999991</v>
      </c>
      <c r="D84">
        <f t="shared" si="3"/>
        <v>202.09999999999945</v>
      </c>
    </row>
    <row r="85" spans="3:4" ht="12.75">
      <c r="C85">
        <f t="shared" si="2"/>
        <v>7.099999999999991</v>
      </c>
      <c r="D85">
        <f t="shared" si="3"/>
        <v>208.08299999999946</v>
      </c>
    </row>
    <row r="86" spans="3:4" ht="12.75">
      <c r="C86">
        <f t="shared" si="2"/>
        <v>7.19999999999999</v>
      </c>
      <c r="D86">
        <f t="shared" si="3"/>
        <v>214.1519999999994</v>
      </c>
    </row>
    <row r="87" spans="3:4" ht="12.75">
      <c r="C87">
        <f t="shared" si="2"/>
        <v>7.29999999999999</v>
      </c>
      <c r="D87">
        <f t="shared" si="3"/>
        <v>220.30699999999936</v>
      </c>
    </row>
    <row r="88" spans="3:4" ht="12.75">
      <c r="C88">
        <f t="shared" si="2"/>
        <v>7.39999999999999</v>
      </c>
      <c r="D88">
        <f t="shared" si="3"/>
        <v>226.54799999999935</v>
      </c>
    </row>
    <row r="89" spans="3:4" ht="12.75">
      <c r="C89">
        <f t="shared" si="2"/>
        <v>7.499999999999989</v>
      </c>
      <c r="D89">
        <f t="shared" si="3"/>
        <v>232.87499999999932</v>
      </c>
    </row>
    <row r="90" spans="3:4" ht="12.75">
      <c r="C90">
        <f t="shared" si="2"/>
        <v>7.599999999999989</v>
      </c>
      <c r="D90">
        <f t="shared" si="3"/>
        <v>239.2879999999993</v>
      </c>
    </row>
    <row r="91" spans="3:4" ht="12.75">
      <c r="C91">
        <f t="shared" si="2"/>
        <v>7.699999999999989</v>
      </c>
      <c r="D91">
        <f t="shared" si="3"/>
        <v>245.78699999999924</v>
      </c>
    </row>
    <row r="92" spans="3:4" ht="12.75">
      <c r="C92">
        <f t="shared" si="2"/>
        <v>7.799999999999988</v>
      </c>
      <c r="D92">
        <f t="shared" si="3"/>
        <v>252.37199999999925</v>
      </c>
    </row>
    <row r="93" spans="3:4" ht="12.75">
      <c r="C93">
        <f t="shared" si="2"/>
        <v>7.899999999999988</v>
      </c>
      <c r="D93">
        <f t="shared" si="3"/>
        <v>259.0429999999992</v>
      </c>
    </row>
    <row r="94" spans="3:4" ht="12.75">
      <c r="C94">
        <f t="shared" si="2"/>
        <v>7.999999999999988</v>
      </c>
      <c r="D94">
        <f t="shared" si="3"/>
        <v>265.79999999999916</v>
      </c>
    </row>
    <row r="95" spans="3:4" ht="12.75">
      <c r="C95">
        <f t="shared" si="2"/>
        <v>8.099999999999987</v>
      </c>
      <c r="D95">
        <f t="shared" si="3"/>
        <v>272.6429999999991</v>
      </c>
    </row>
    <row r="96" spans="3:4" ht="12.75">
      <c r="C96">
        <f t="shared" si="2"/>
        <v>8.199999999999987</v>
      </c>
      <c r="D96">
        <f t="shared" si="3"/>
        <v>279.57199999999904</v>
      </c>
    </row>
    <row r="97" spans="3:4" ht="12.75">
      <c r="C97">
        <f t="shared" si="2"/>
        <v>8.299999999999986</v>
      </c>
      <c r="D97">
        <f t="shared" si="3"/>
        <v>286.586999999999</v>
      </c>
    </row>
    <row r="98" spans="3:4" ht="12.75">
      <c r="C98">
        <f t="shared" si="2"/>
        <v>8.399999999999986</v>
      </c>
      <c r="D98">
        <f t="shared" si="3"/>
        <v>293.68799999999896</v>
      </c>
    </row>
    <row r="99" spans="3:4" ht="12.75">
      <c r="C99">
        <f t="shared" si="2"/>
        <v>8.499999999999986</v>
      </c>
      <c r="D99">
        <f t="shared" si="3"/>
        <v>300.8749999999989</v>
      </c>
    </row>
    <row r="100" spans="3:4" ht="12.75">
      <c r="C100">
        <f t="shared" si="2"/>
        <v>8.599999999999985</v>
      </c>
      <c r="D100">
        <f t="shared" si="3"/>
        <v>308.14799999999894</v>
      </c>
    </row>
    <row r="101" spans="3:4" ht="12.75">
      <c r="C101">
        <f t="shared" si="2"/>
        <v>8.699999999999985</v>
      </c>
      <c r="D101">
        <f t="shared" si="3"/>
        <v>315.5069999999989</v>
      </c>
    </row>
    <row r="102" spans="3:4" ht="12.75">
      <c r="C102">
        <f t="shared" si="2"/>
        <v>8.799999999999985</v>
      </c>
      <c r="D102">
        <f t="shared" si="3"/>
        <v>322.95199999999886</v>
      </c>
    </row>
    <row r="103" spans="3:4" ht="12.75">
      <c r="C103">
        <f t="shared" si="2"/>
        <v>8.899999999999984</v>
      </c>
      <c r="D103">
        <f t="shared" si="3"/>
        <v>330.4829999999988</v>
      </c>
    </row>
    <row r="104" spans="3:4" ht="12.75">
      <c r="C104">
        <f t="shared" si="2"/>
        <v>8.999999999999984</v>
      </c>
      <c r="D104">
        <f t="shared" si="3"/>
        <v>338.0999999999988</v>
      </c>
    </row>
    <row r="105" spans="3:4" ht="12.75">
      <c r="C105">
        <f t="shared" si="2"/>
        <v>9.099999999999984</v>
      </c>
      <c r="D105">
        <f t="shared" si="3"/>
        <v>345.80299999999875</v>
      </c>
    </row>
    <row r="106" spans="3:4" ht="12.75">
      <c r="C106">
        <f t="shared" si="2"/>
        <v>9.199999999999983</v>
      </c>
      <c r="D106">
        <f t="shared" si="3"/>
        <v>353.5919999999986</v>
      </c>
    </row>
    <row r="107" spans="3:4" ht="12.75">
      <c r="C107">
        <f t="shared" si="2"/>
        <v>9.299999999999983</v>
      </c>
      <c r="D107">
        <f t="shared" si="3"/>
        <v>361.4669999999986</v>
      </c>
    </row>
    <row r="108" spans="3:4" ht="12.75">
      <c r="C108">
        <f t="shared" si="2"/>
        <v>9.399999999999983</v>
      </c>
      <c r="D108">
        <f t="shared" si="3"/>
        <v>369.4279999999986</v>
      </c>
    </row>
    <row r="109" spans="3:4" ht="12.75">
      <c r="C109">
        <f t="shared" si="2"/>
        <v>9.499999999999982</v>
      </c>
      <c r="D109">
        <f t="shared" si="3"/>
        <v>377.47499999999854</v>
      </c>
    </row>
    <row r="110" spans="3:4" ht="12.75">
      <c r="C110">
        <f t="shared" si="2"/>
        <v>9.599999999999982</v>
      </c>
      <c r="D110">
        <f t="shared" si="3"/>
        <v>385.60799999999847</v>
      </c>
    </row>
    <row r="111" spans="3:4" ht="12.75">
      <c r="C111">
        <f t="shared" si="2"/>
        <v>9.699999999999982</v>
      </c>
      <c r="D111">
        <f t="shared" si="3"/>
        <v>393.82699999999846</v>
      </c>
    </row>
    <row r="112" spans="3:4" ht="12.75">
      <c r="C112">
        <f t="shared" si="2"/>
        <v>9.799999999999981</v>
      </c>
      <c r="D112">
        <f t="shared" si="3"/>
        <v>402.13199999999847</v>
      </c>
    </row>
    <row r="113" spans="3:4" ht="12.75">
      <c r="C113">
        <f t="shared" si="2"/>
        <v>9.89999999999998</v>
      </c>
      <c r="D113">
        <f t="shared" si="3"/>
        <v>410.5229999999984</v>
      </c>
    </row>
    <row r="114" spans="3:4" ht="12.75">
      <c r="C114">
        <f t="shared" si="2"/>
        <v>9.99999999999998</v>
      </c>
      <c r="D114">
        <f t="shared" si="3"/>
        <v>418.9999999999983</v>
      </c>
    </row>
  </sheetData>
  <printOptions/>
  <pageMargins left="0.53" right="0.53" top="1" bottom="1" header="0.5" footer="0.5"/>
  <pageSetup horizontalDpi="600" verticalDpi="600"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District 219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marlie</dc:creator>
  <cp:keywords/>
  <dc:description/>
  <cp:lastModifiedBy>Lise Meitner</cp:lastModifiedBy>
  <cp:lastPrinted>2001-06-26T22:54:17Z</cp:lastPrinted>
  <dcterms:created xsi:type="dcterms:W3CDTF">2001-06-26T15:31:28Z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