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46" windowWidth="11985" windowHeight="7965" activeTab="0"/>
  </bookViews>
  <sheets>
    <sheet name="Sheet1" sheetId="1" r:id="rId1"/>
    <sheet name="Sheet2" sheetId="2" r:id="rId2"/>
    <sheet name="Sheet3" sheetId="3" r:id="rId3"/>
  </sheets>
  <definedNames>
    <definedName name="angle_1">'Sheet1'!$I$1</definedName>
    <definedName name="angle_2">'Sheet1'!$I$2</definedName>
    <definedName name="angle_3">'Sheet1'!$I$3</definedName>
    <definedName name="angle_4">'Sheet1'!$I$4</definedName>
    <definedName name="delta_r">'Sheet1'!$B$6</definedName>
    <definedName name="q_1">'Sheet1'!$B$2</definedName>
    <definedName name="q_2">'Sheet1'!$B$3</definedName>
    <definedName name="q_3">'Sheet1'!$B$4</definedName>
    <definedName name="x_1">'Sheet1'!$D$2</definedName>
    <definedName name="x_2">'Sheet1'!$D$3</definedName>
    <definedName name="x_3">'Sheet1'!$D$4</definedName>
    <definedName name="y_1">'Sheet1'!$F$2</definedName>
    <definedName name="y_2">'Sheet1'!$F$3</definedName>
    <definedName name="y_3">'Sheet1'!$F$4</definedName>
  </definedNames>
  <calcPr fullCalcOnLoad="1"/>
</workbook>
</file>

<file path=xl/sharedStrings.xml><?xml version="1.0" encoding="utf-8"?>
<sst xmlns="http://schemas.openxmlformats.org/spreadsheetml/2006/main" count="36" uniqueCount="26">
  <si>
    <t>E field plot</t>
  </si>
  <si>
    <t>q_1</t>
  </si>
  <si>
    <t>x_1</t>
  </si>
  <si>
    <t>y_1</t>
  </si>
  <si>
    <t>q_2</t>
  </si>
  <si>
    <t>x_2</t>
  </si>
  <si>
    <t>y_2</t>
  </si>
  <si>
    <t>delta_r</t>
  </si>
  <si>
    <t>x</t>
  </si>
  <si>
    <t>y</t>
  </si>
  <si>
    <t>Ex</t>
  </si>
  <si>
    <t>Ey</t>
  </si>
  <si>
    <t>Exh</t>
  </si>
  <si>
    <t>Dx</t>
  </si>
  <si>
    <t>Dy</t>
  </si>
  <si>
    <t>angle 1</t>
  </si>
  <si>
    <t>Exav</t>
  </si>
  <si>
    <t>Eyav</t>
  </si>
  <si>
    <t>angle 2</t>
  </si>
  <si>
    <t>angle 3</t>
  </si>
  <si>
    <t>Eyh</t>
  </si>
  <si>
    <t>q 3</t>
  </si>
  <si>
    <t>x 3</t>
  </si>
  <si>
    <t>y 3</t>
  </si>
  <si>
    <t>angle 4</t>
  </si>
  <si>
    <t>three charges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</si>
</sst>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Sheet1!$A$10:$A$138</c:f>
              <c:numCache/>
            </c:numRef>
          </c:xVal>
          <c:yVal>
            <c:numRef>
              <c:f>Sheet1!$B$10:$B$138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Sheet1!$K$10:$K$138</c:f>
              <c:numCache/>
            </c:numRef>
          </c:xVal>
          <c:yVal>
            <c:numRef>
              <c:f>Sheet1!$L$10:$L$138</c:f>
              <c:numCache/>
            </c:numRef>
          </c:yVal>
          <c:smooth val="0"/>
        </c:ser>
        <c:axId val="38016100"/>
        <c:axId val="6600581"/>
      </c:scatterChart>
      <c:val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0581"/>
        <c:crosses val="autoZero"/>
        <c:crossBetween val="midCat"/>
        <c:dispUnits/>
      </c:valAx>
      <c:valAx>
        <c:axId val="6600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16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</xdr:row>
      <xdr:rowOff>28575</xdr:rowOff>
    </xdr:from>
    <xdr:to>
      <xdr:col>6</xdr:col>
      <xdr:colOff>590550</xdr:colOff>
      <xdr:row>5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38200"/>
          <a:ext cx="1800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11</xdr:row>
      <xdr:rowOff>114300</xdr:rowOff>
    </xdr:from>
    <xdr:to>
      <xdr:col>15</xdr:col>
      <xdr:colOff>66675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3124200" y="1895475"/>
        <a:ext cx="62388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38"/>
  <sheetViews>
    <sheetView tabSelected="1" zoomScale="75" zoomScaleNormal="75" workbookViewId="0" topLeftCell="A1">
      <selection activeCell="E7" sqref="E7"/>
    </sheetView>
  </sheetViews>
  <sheetFormatPr defaultColWidth="9.140625" defaultRowHeight="12.75"/>
  <cols>
    <col min="13" max="13" width="11.421875" style="0" bestFit="1" customWidth="1"/>
    <col min="17" max="17" width="12.421875" style="0" bestFit="1" customWidth="1"/>
  </cols>
  <sheetData>
    <row r="1" spans="1:9" ht="12.75">
      <c r="A1" t="s">
        <v>0</v>
      </c>
      <c r="C1" t="s">
        <v>25</v>
      </c>
      <c r="H1" t="s">
        <v>15</v>
      </c>
      <c r="I1">
        <v>50</v>
      </c>
    </row>
    <row r="2" spans="1:9" ht="12.75">
      <c r="A2" t="s">
        <v>1</v>
      </c>
      <c r="B2" s="1">
        <v>1E-06</v>
      </c>
      <c r="C2" t="s">
        <v>2</v>
      </c>
      <c r="D2">
        <v>0</v>
      </c>
      <c r="E2" t="s">
        <v>3</v>
      </c>
      <c r="F2">
        <v>0</v>
      </c>
      <c r="H2" t="s">
        <v>18</v>
      </c>
      <c r="I2">
        <v>90</v>
      </c>
    </row>
    <row r="3" spans="1:9" ht="12.75">
      <c r="A3" t="s">
        <v>4</v>
      </c>
      <c r="B3" s="1">
        <v>-1E-06</v>
      </c>
      <c r="C3" t="s">
        <v>5</v>
      </c>
      <c r="D3">
        <v>2</v>
      </c>
      <c r="E3" t="s">
        <v>6</v>
      </c>
      <c r="F3">
        <v>0</v>
      </c>
      <c r="H3" t="s">
        <v>19</v>
      </c>
      <c r="I3">
        <v>110</v>
      </c>
    </row>
    <row r="4" spans="1:9" ht="12.75">
      <c r="A4" t="s">
        <v>21</v>
      </c>
      <c r="B4" s="1">
        <v>0</v>
      </c>
      <c r="C4" t="s">
        <v>22</v>
      </c>
      <c r="D4">
        <v>0</v>
      </c>
      <c r="E4" t="s">
        <v>23</v>
      </c>
      <c r="F4">
        <v>0.5</v>
      </c>
      <c r="H4" t="s">
        <v>24</v>
      </c>
      <c r="I4">
        <v>40</v>
      </c>
    </row>
    <row r="6" spans="1:4" ht="12.75">
      <c r="A6" t="s">
        <v>7</v>
      </c>
      <c r="B6">
        <f>D6/4000</f>
        <v>0.03225</v>
      </c>
      <c r="D6">
        <v>129</v>
      </c>
    </row>
    <row r="9" spans="1:20" ht="12.75">
      <c r="A9" t="s">
        <v>8</v>
      </c>
      <c r="B9" t="s">
        <v>9</v>
      </c>
      <c r="C9" t="s">
        <v>10</v>
      </c>
      <c r="D9" t="s">
        <v>11</v>
      </c>
      <c r="E9" t="s">
        <v>13</v>
      </c>
      <c r="F9" t="s">
        <v>14</v>
      </c>
      <c r="G9" t="s">
        <v>12</v>
      </c>
      <c r="H9" t="s">
        <v>20</v>
      </c>
      <c r="I9" t="s">
        <v>16</v>
      </c>
      <c r="J9" t="s">
        <v>17</v>
      </c>
      <c r="K9" t="s">
        <v>8</v>
      </c>
      <c r="L9" t="s">
        <v>9</v>
      </c>
      <c r="M9" t="s">
        <v>10</v>
      </c>
      <c r="N9" t="s">
        <v>11</v>
      </c>
      <c r="O9" t="s">
        <v>13</v>
      </c>
      <c r="P9" t="s">
        <v>14</v>
      </c>
      <c r="Q9" t="s">
        <v>12</v>
      </c>
      <c r="R9" t="s">
        <v>20</v>
      </c>
      <c r="S9" t="s">
        <v>16</v>
      </c>
      <c r="T9" t="s">
        <v>17</v>
      </c>
    </row>
    <row r="10" spans="1:20" ht="12.75">
      <c r="A10">
        <f>x_1+delta_r*COS(PI()*angle_1/180)</f>
        <v>0.020729900412390895</v>
      </c>
      <c r="B10">
        <f>y_1+delta_r*SIN(PI()*angle_1/180)</f>
        <v>0.024704933290587042</v>
      </c>
      <c r="C10">
        <f aca="true" t="shared" si="0" ref="C10:C41">q_1*(A10-x_1)/((A10-x_1)^2+(B10-y_1)^2)^(3/2)+q_2*(A10-x_2)/((A10-x_2)^2+(B10-y_2)^2)^(3/2)</f>
        <v>0.0006182830727512966</v>
      </c>
      <c r="D10">
        <f aca="true" t="shared" si="1" ref="D10:D41">q_1*(B10-y_1)/((A10-x_1)^2+(B10-y_1)^2)^(3/2)+q_2*(B10-y_2)/((A10-x_2)^2+(B10-y_2)^2)^(3/2)</f>
        <v>0.0007365337468476642</v>
      </c>
      <c r="E10">
        <f aca="true" t="shared" si="2" ref="E10:E41">delta_r*C10/SQRT(C10^2+D10^2)</f>
        <v>0.02073497499095026</v>
      </c>
      <c r="F10">
        <f aca="true" t="shared" si="3" ref="F10:F41">delta_r*D10/SQRT(C10^2+D10^2)</f>
        <v>0.024700674325302686</v>
      </c>
      <c r="G10">
        <f aca="true" t="shared" si="4" ref="G10:G41">q_1*(A10+E10-x_1)/((E10+A10-x_1)^2+(F10+B10-y_1)^2)^(3/2)+q_2*(A10+E10-x_2)/((E10+A10-x_2)^2+(F10+B10-y_2)^2)^(3/2)</f>
        <v>0.00015478632987706833</v>
      </c>
      <c r="H10">
        <f aca="true" t="shared" si="5" ref="H10:H41">q_1*(B10+F10-y_1)/((F10+B10-y_1)^2+(A10+E10-x_1)^2)^(3/2)+q_2*(B10+F10-y_2)/((F10+B10-y_2)^2+(A10+E10-x_2)^2)^(3/2)</f>
        <v>0.00018411179419001143</v>
      </c>
      <c r="I10">
        <f>(G10+C10)/2</f>
        <v>0.00038653470131418246</v>
      </c>
      <c r="J10">
        <f>(H10+D10)/2</f>
        <v>0.0004603227705188378</v>
      </c>
      <c r="K10">
        <f>x_1+delta_r*COS(PI()*angle_2/180)</f>
        <v>1.97555188354015E-18</v>
      </c>
      <c r="L10">
        <f>y_1+delta_r*SIN(PI()*angle_2/180)</f>
        <v>0.03225</v>
      </c>
      <c r="M10">
        <f aca="true" t="shared" si="6" ref="M10:M41">q_1*(K10-x_1)/((K10-x_1)^2+(L10-y_1)^2)^(3/2)+q_2*(K10-x_2)/((K10-x_2)^2+(L10-y_2)^2)^(3/2)</f>
        <v>2.499025258223818E-07</v>
      </c>
      <c r="N10">
        <f aca="true" t="shared" si="7" ref="N10:N41">q_1*(L10-y_1)/((K10-x_1)^2+(L10-y_1)^2)^(3/2)+q_2*(L10-y_2)/((K10-x_2)^2+(L10-y_2)^2)^(3/2)</f>
        <v>0.0009614766505693537</v>
      </c>
      <c r="O10">
        <f aca="true" t="shared" si="8" ref="O10:O41">delta_r*M10/SQRT(M10^2+N10^2)</f>
        <v>8.3822692737993E-06</v>
      </c>
      <c r="P10">
        <f aca="true" t="shared" si="9" ref="P10:P41">delta_r*N10/SQRT(M10^2+N10^2)</f>
        <v>0.032249998910659855</v>
      </c>
      <c r="Q10">
        <f aca="true" t="shared" si="10" ref="Q10:Q41">q_1*(K10+O10-x_1)/((O10+K10-x_1)^2+(P10+L10-y_1)^2)^(3/2)+q_2*(K10+O10-x_2)/((O10+K10-x_2)^2+(P10+L10-y_2)^2)^(3/2)</f>
        <v>2.8085051846253177E-07</v>
      </c>
      <c r="R10">
        <f aca="true" t="shared" si="11" ref="R10:R41">q_1*(L10+P10-y_1)/((P10+L10-y_1)^2+(K10+O10-x_1)^2)^(3/2)+q_2*(L10+P10-y_2)/((P10+L10-y_2)^2+(K10+O10-x_2)^2)^(3/2)</f>
        <v>0.000240362122052648</v>
      </c>
      <c r="S10">
        <f>(Q10+M10)/2</f>
        <v>2.6537652214245675E-07</v>
      </c>
      <c r="T10">
        <f>(R10+N10)/2</f>
        <v>0.0006009193863110009</v>
      </c>
    </row>
    <row r="11" spans="1:20" ht="12.75">
      <c r="A11">
        <f>A10+delta_r*I10/SQRT(I10^2+J10^2)</f>
        <v>0.04146855336014024</v>
      </c>
      <c r="B11">
        <f>B10+delta_r*J10/SQRT(J10^2+I10^2)</f>
        <v>0.04940251968911609</v>
      </c>
      <c r="C11">
        <f t="shared" si="0"/>
        <v>0.00015480004224488424</v>
      </c>
      <c r="D11">
        <f t="shared" si="1"/>
        <v>0.0001841002926355564</v>
      </c>
      <c r="E11">
        <f t="shared" si="2"/>
        <v>0.020755189411599265</v>
      </c>
      <c r="F11">
        <f t="shared" si="3"/>
        <v>0.024683691224949275</v>
      </c>
      <c r="G11">
        <f t="shared" si="4"/>
        <v>6.897310069973652E-05</v>
      </c>
      <c r="H11">
        <f t="shared" si="5"/>
        <v>8.179573160529251E-05</v>
      </c>
      <c r="I11">
        <f aca="true" t="shared" si="12" ref="I11:I74">(G11+C11)/2</f>
        <v>0.00011188657147231037</v>
      </c>
      <c r="J11">
        <f aca="true" t="shared" si="13" ref="J11:J74">(H11+D11)/2</f>
        <v>0.00013294801212042446</v>
      </c>
      <c r="K11">
        <f>K10+delta_r*S10/SQRT(S10^2+T10^2)</f>
        <v>1.4242163257671223E-05</v>
      </c>
      <c r="L11">
        <f>L10+delta_r*T10/SQRT(T10^2+S10^2)</f>
        <v>0.06449999685520583</v>
      </c>
      <c r="M11">
        <f t="shared" si="6"/>
        <v>3.0268986904397464E-07</v>
      </c>
      <c r="N11">
        <f t="shared" si="7"/>
        <v>0.00024036212581221732</v>
      </c>
      <c r="O11">
        <f t="shared" si="8"/>
        <v>4.0612640212464744E-05</v>
      </c>
      <c r="P11">
        <f t="shared" si="9"/>
        <v>0.03224997442810545</v>
      </c>
      <c r="Q11">
        <f t="shared" si="10"/>
        <v>3.0970923232249435E-07</v>
      </c>
      <c r="R11">
        <f t="shared" si="11"/>
        <v>0.00010681914619098882</v>
      </c>
      <c r="S11">
        <f>(Q11+M11)/2</f>
        <v>3.061995506832345E-07</v>
      </c>
      <c r="T11">
        <f>(R11+N11)/2</f>
        <v>0.00017359063600160308</v>
      </c>
    </row>
    <row r="12" spans="1:20" ht="12.75">
      <c r="A12">
        <f aca="true" t="shared" si="14" ref="A12:A24">A11+delta_r*I11/SQRT(I11^2+J11^2)</f>
        <v>0.06223436691650791</v>
      </c>
      <c r="B12">
        <f aca="true" t="shared" si="15" ref="B12:B24">B11+delta_r*J11/SQRT(J11^2+I11^2)</f>
        <v>0.07407727373737717</v>
      </c>
      <c r="C12">
        <f t="shared" si="0"/>
        <v>6.898485586123802E-05</v>
      </c>
      <c r="D12">
        <f t="shared" si="1"/>
        <v>8.178588917462938E-05</v>
      </c>
      <c r="E12">
        <f t="shared" si="2"/>
        <v>0.020793216077772514</v>
      </c>
      <c r="F12">
        <f t="shared" si="3"/>
        <v>0.024651666579423446</v>
      </c>
      <c r="G12">
        <f t="shared" si="4"/>
        <v>3.894814745078071E-05</v>
      </c>
      <c r="H12">
        <f t="shared" si="5"/>
        <v>4.597737403081718E-05</v>
      </c>
      <c r="I12">
        <f t="shared" si="12"/>
        <v>5.396650165600937E-05</v>
      </c>
      <c r="J12">
        <f t="shared" si="13"/>
        <v>6.388163160272328E-05</v>
      </c>
      <c r="K12">
        <f aca="true" t="shared" si="16" ref="K12:K75">K11+delta_r*S11/SQRT(S11^2+T11^2)</f>
        <v>7.112841227756867E-05</v>
      </c>
      <c r="L12">
        <f aca="true" t="shared" si="17" ref="L12:L75">L11+delta_r*T11/SQRT(T11^2+S11^2)</f>
        <v>0.09674994668392141</v>
      </c>
      <c r="M12">
        <f t="shared" si="6"/>
        <v>3.2768260592866337E-07</v>
      </c>
      <c r="N12">
        <f t="shared" si="7"/>
        <v>0.00010681916512756251</v>
      </c>
      <c r="O12">
        <f t="shared" si="8"/>
        <v>9.893088291271283E-05</v>
      </c>
      <c r="P12">
        <f t="shared" si="9"/>
        <v>0.032249848258253964</v>
      </c>
      <c r="Q12">
        <f t="shared" si="10"/>
        <v>3.27709494231668E-07</v>
      </c>
      <c r="R12">
        <f t="shared" si="11"/>
        <v>6.007654796887447E-05</v>
      </c>
      <c r="S12">
        <f aca="true" t="shared" si="18" ref="S12:S75">(Q12+M12)/2</f>
        <v>3.2769605008016565E-07</v>
      </c>
      <c r="T12">
        <f aca="true" t="shared" si="19" ref="T12:T75">(R12+N12)/2</f>
        <v>8.344785654821849E-05</v>
      </c>
    </row>
    <row r="13" spans="1:20" ht="12.75">
      <c r="A13">
        <f t="shared" si="14"/>
        <v>0.08304640334552335</v>
      </c>
      <c r="B13">
        <f t="shared" si="15"/>
        <v>0.0987130534018679</v>
      </c>
      <c r="C13">
        <f t="shared" si="0"/>
        <v>3.895695922725895E-05</v>
      </c>
      <c r="D13">
        <f t="shared" si="1"/>
        <v>4.5970021491430226E-05</v>
      </c>
      <c r="E13">
        <f t="shared" si="2"/>
        <v>0.020850110956595308</v>
      </c>
      <c r="F13">
        <f t="shared" si="3"/>
        <v>0.024603564235648145</v>
      </c>
      <c r="G13">
        <f t="shared" si="4"/>
        <v>2.5056548049417404E-05</v>
      </c>
      <c r="H13">
        <f t="shared" si="5"/>
        <v>2.939403090783632E-05</v>
      </c>
      <c r="I13">
        <f t="shared" si="12"/>
        <v>3.2006753638338176E-05</v>
      </c>
      <c r="J13">
        <f t="shared" si="13"/>
        <v>3.768202619963327E-05</v>
      </c>
      <c r="K13">
        <f t="shared" si="16"/>
        <v>0.00019777176259449985</v>
      </c>
      <c r="L13">
        <f t="shared" si="17"/>
        <v>0.12899969802345612</v>
      </c>
      <c r="M13">
        <f t="shared" si="6"/>
        <v>3.406258918534706E-07</v>
      </c>
      <c r="N13">
        <f t="shared" si="7"/>
        <v>6.0076582398118364E-05</v>
      </c>
      <c r="O13">
        <f t="shared" si="8"/>
        <v>0.0001828500891006908</v>
      </c>
      <c r="P13">
        <f t="shared" si="9"/>
        <v>0.03224948163684055</v>
      </c>
      <c r="Q13">
        <f t="shared" si="10"/>
        <v>3.3845692453634453E-07</v>
      </c>
      <c r="R13">
        <f t="shared" si="11"/>
        <v>3.8439324569462116E-05</v>
      </c>
      <c r="S13">
        <f t="shared" si="18"/>
        <v>3.3954140819490753E-07</v>
      </c>
      <c r="T13">
        <f t="shared" si="19"/>
        <v>4.925795348379024E-05</v>
      </c>
    </row>
    <row r="14" spans="1:20" ht="12.75">
      <c r="A14">
        <f t="shared" si="14"/>
        <v>0.10392436552573345</v>
      </c>
      <c r="B14">
        <f t="shared" si="15"/>
        <v>0.123292988210604</v>
      </c>
      <c r="C14">
        <f t="shared" si="0"/>
        <v>2.5063255549896684E-05</v>
      </c>
      <c r="D14">
        <f t="shared" si="1"/>
        <v>2.938846417388622E-05</v>
      </c>
      <c r="E14">
        <f t="shared" si="2"/>
        <v>0.020926896430865087</v>
      </c>
      <c r="F14">
        <f t="shared" si="3"/>
        <v>0.024538286528848055</v>
      </c>
      <c r="G14">
        <f t="shared" si="4"/>
        <v>1.7514562900354565E-05</v>
      </c>
      <c r="H14">
        <f t="shared" si="5"/>
        <v>2.0382433682788895E-05</v>
      </c>
      <c r="I14">
        <f t="shared" si="12"/>
        <v>2.1288909225125626E-05</v>
      </c>
      <c r="J14">
        <f t="shared" si="13"/>
        <v>2.4885448928337558E-05</v>
      </c>
      <c r="K14">
        <f t="shared" si="16"/>
        <v>0.0004200698789041924</v>
      </c>
      <c r="L14">
        <f t="shared" si="17"/>
        <v>0.1612489318678048</v>
      </c>
      <c r="M14">
        <f t="shared" si="6"/>
        <v>3.4787557807780904E-07</v>
      </c>
      <c r="N14">
        <f t="shared" si="7"/>
        <v>3.843937154663456E-05</v>
      </c>
      <c r="O14">
        <f t="shared" si="8"/>
        <v>0.00029184993250997115</v>
      </c>
      <c r="P14">
        <f t="shared" si="9"/>
        <v>0.03224867940888269</v>
      </c>
      <c r="Q14">
        <f t="shared" si="10"/>
        <v>3.4496788679448245E-07</v>
      </c>
      <c r="R14">
        <f t="shared" si="11"/>
        <v>2.6684037003047504E-05</v>
      </c>
      <c r="S14">
        <f t="shared" si="18"/>
        <v>3.4642173243614577E-07</v>
      </c>
      <c r="T14">
        <f t="shared" si="19"/>
        <v>3.256170427484103E-05</v>
      </c>
    </row>
    <row r="15" spans="1:20" ht="12.75">
      <c r="A15">
        <f t="shared" si="14"/>
        <v>0.1248888325492325</v>
      </c>
      <c r="B15">
        <f t="shared" si="15"/>
        <v>0.1477991838031602</v>
      </c>
      <c r="C15">
        <f t="shared" si="0"/>
        <v>1.751983290374348E-05</v>
      </c>
      <c r="D15">
        <f t="shared" si="1"/>
        <v>2.037809282591124E-05</v>
      </c>
      <c r="E15">
        <f t="shared" si="2"/>
        <v>0.021024591456635187</v>
      </c>
      <c r="F15">
        <f t="shared" si="3"/>
        <v>0.02445463256893431</v>
      </c>
      <c r="G15">
        <f t="shared" si="4"/>
        <v>1.297023643776517E-05</v>
      </c>
      <c r="H15">
        <f t="shared" si="5"/>
        <v>1.4945940982463656E-05</v>
      </c>
      <c r="I15">
        <f t="shared" si="12"/>
        <v>1.5245034670754326E-05</v>
      </c>
      <c r="J15">
        <f t="shared" si="13"/>
        <v>1.766201690418745E-05</v>
      </c>
      <c r="K15">
        <f t="shared" si="16"/>
        <v>0.0007631559951266176</v>
      </c>
      <c r="L15">
        <f t="shared" si="17"/>
        <v>0.19349710688464655</v>
      </c>
      <c r="M15">
        <f t="shared" si="6"/>
        <v>3.5205286036627153E-07</v>
      </c>
      <c r="N15">
        <f t="shared" si="7"/>
        <v>2.6684093615567105E-05</v>
      </c>
      <c r="O15">
        <f t="shared" si="8"/>
        <v>0.00042544884227407485</v>
      </c>
      <c r="P15">
        <f t="shared" si="9"/>
        <v>0.03224719357219489</v>
      </c>
      <c r="Q15">
        <f t="shared" si="10"/>
        <v>3.489000803166773E-07</v>
      </c>
      <c r="R15">
        <f t="shared" si="11"/>
        <v>1.9594493502340968E-05</v>
      </c>
      <c r="S15">
        <f t="shared" si="18"/>
        <v>3.504764703414744E-07</v>
      </c>
      <c r="T15">
        <f t="shared" si="19"/>
        <v>2.3139293558954038E-05</v>
      </c>
    </row>
    <row r="16" spans="1:20" ht="12.75">
      <c r="A16">
        <f t="shared" si="14"/>
        <v>0.14596132277608445</v>
      </c>
      <c r="B16">
        <f t="shared" si="15"/>
        <v>0.17221255423084242</v>
      </c>
      <c r="C16">
        <f t="shared" si="0"/>
        <v>1.2974503303290392E-05</v>
      </c>
      <c r="D16">
        <f t="shared" si="1"/>
        <v>1.4942461227329367E-05</v>
      </c>
      <c r="E16">
        <f t="shared" si="2"/>
        <v>0.021144180883281846</v>
      </c>
      <c r="F16">
        <f t="shared" si="3"/>
        <v>0.02435130622317946</v>
      </c>
      <c r="G16">
        <f t="shared" si="4"/>
        <v>1.0023548147097527E-05</v>
      </c>
      <c r="H16">
        <f t="shared" si="5"/>
        <v>1.1414997590024635E-05</v>
      </c>
      <c r="I16">
        <f t="shared" si="12"/>
        <v>1.1499025725193959E-05</v>
      </c>
      <c r="J16">
        <f t="shared" si="13"/>
        <v>1.3178729408677001E-05</v>
      </c>
      <c r="K16">
        <f t="shared" si="16"/>
        <v>0.0012515706414932752</v>
      </c>
      <c r="L16">
        <f t="shared" si="17"/>
        <v>0.22574340824051084</v>
      </c>
      <c r="M16">
        <f t="shared" si="6"/>
        <v>3.543892327544915E-07</v>
      </c>
      <c r="N16">
        <f t="shared" si="7"/>
        <v>1.959455737993244E-05</v>
      </c>
      <c r="O16">
        <f t="shared" si="8"/>
        <v>0.0005831815299740883</v>
      </c>
      <c r="P16">
        <f t="shared" si="9"/>
        <v>0.03224472668984957</v>
      </c>
      <c r="Q16">
        <f t="shared" si="10"/>
        <v>3.511673793273763E-07</v>
      </c>
      <c r="R16">
        <f t="shared" si="11"/>
        <v>1.4991832374804561E-05</v>
      </c>
      <c r="S16">
        <f t="shared" si="18"/>
        <v>3.527783060409339E-07</v>
      </c>
      <c r="T16">
        <f t="shared" si="19"/>
        <v>1.72931948773685E-05</v>
      </c>
    </row>
    <row r="17" spans="1:20" ht="12.75">
      <c r="A17">
        <f t="shared" si="14"/>
        <v>0.1671642787192906</v>
      </c>
      <c r="B17">
        <f t="shared" si="15"/>
        <v>0.19651270154048767</v>
      </c>
      <c r="C17">
        <f t="shared" si="0"/>
        <v>1.0027093291875848E-05</v>
      </c>
      <c r="D17">
        <f t="shared" si="1"/>
        <v>1.141214269941507E-05</v>
      </c>
      <c r="E17">
        <f t="shared" si="2"/>
        <v>0.021286588545480108</v>
      </c>
      <c r="F17">
        <f t="shared" si="3"/>
        <v>0.02422691990525075</v>
      </c>
      <c r="G17">
        <f t="shared" si="4"/>
        <v>8.00572167772899E-06</v>
      </c>
      <c r="H17">
        <f t="shared" si="5"/>
        <v>8.991961031071535E-06</v>
      </c>
      <c r="I17">
        <f t="shared" si="12"/>
        <v>9.016407484802419E-06</v>
      </c>
      <c r="J17">
        <f t="shared" si="13"/>
        <v>1.0202051865243303E-05</v>
      </c>
      <c r="K17">
        <f t="shared" si="16"/>
        <v>0.0019093284404751373</v>
      </c>
      <c r="L17">
        <f t="shared" si="17"/>
        <v>0.2579866998633877</v>
      </c>
      <c r="M17">
        <f t="shared" si="6"/>
        <v>3.5552917862356357E-07</v>
      </c>
      <c r="N17">
        <f t="shared" si="7"/>
        <v>1.4991901657432592E-05</v>
      </c>
      <c r="O17">
        <f t="shared" si="8"/>
        <v>0.000764585674698434</v>
      </c>
      <c r="P17">
        <f t="shared" si="9"/>
        <v>0.03224093529577028</v>
      </c>
      <c r="Q17">
        <f t="shared" si="10"/>
        <v>3.522995618570979E-07</v>
      </c>
      <c r="R17">
        <f t="shared" si="11"/>
        <v>1.1835149474589525E-05</v>
      </c>
      <c r="S17">
        <f t="shared" si="18"/>
        <v>3.539143702403307E-07</v>
      </c>
      <c r="T17">
        <f t="shared" si="19"/>
        <v>1.3413525566011059E-05</v>
      </c>
    </row>
    <row r="18" spans="1:20" ht="12.75">
      <c r="A18">
        <f t="shared" si="14"/>
        <v>0.18852100978982278</v>
      </c>
      <c r="B18">
        <f t="shared" si="15"/>
        <v>0.22067781147156318</v>
      </c>
      <c r="C18">
        <f t="shared" si="0"/>
        <v>8.008732393500942E-06</v>
      </c>
      <c r="D18">
        <f t="shared" si="1"/>
        <v>8.989573925083875E-06</v>
      </c>
      <c r="E18">
        <f t="shared" si="2"/>
        <v>0.021452654816820623</v>
      </c>
      <c r="F18">
        <f t="shared" si="3"/>
        <v>0.02407999379797144</v>
      </c>
      <c r="G18">
        <f t="shared" si="4"/>
        <v>6.564544656601091E-06</v>
      </c>
      <c r="H18">
        <f t="shared" si="5"/>
        <v>7.256697171757695E-06</v>
      </c>
      <c r="I18">
        <f t="shared" si="12"/>
        <v>7.2866385250510165E-06</v>
      </c>
      <c r="J18">
        <f t="shared" si="13"/>
        <v>8.123135548420785E-06</v>
      </c>
      <c r="K18">
        <f t="shared" si="16"/>
        <v>0.002759945047566363</v>
      </c>
      <c r="L18">
        <f t="shared" si="17"/>
        <v>0.29022548010377114</v>
      </c>
      <c r="M18">
        <f t="shared" si="6"/>
        <v>3.558402351111108E-07</v>
      </c>
      <c r="N18">
        <f t="shared" si="7"/>
        <v>1.1835222704405352E-05</v>
      </c>
      <c r="O18">
        <f t="shared" si="8"/>
        <v>0.0009691971527220886</v>
      </c>
      <c r="P18">
        <f t="shared" si="9"/>
        <v>0.03223543325099192</v>
      </c>
      <c r="Q18">
        <f t="shared" si="10"/>
        <v>3.5262084931593E-07</v>
      </c>
      <c r="R18">
        <f t="shared" si="11"/>
        <v>9.576211158020823E-06</v>
      </c>
      <c r="S18">
        <f t="shared" si="18"/>
        <v>3.542305422135204E-07</v>
      </c>
      <c r="T18">
        <f t="shared" si="19"/>
        <v>1.0705716931213088E-05</v>
      </c>
    </row>
    <row r="19" spans="1:20" ht="12.75">
      <c r="A19">
        <f t="shared" si="14"/>
        <v>0.21005560653358296</v>
      </c>
      <c r="B19">
        <f t="shared" si="15"/>
        <v>0.24468455308894294</v>
      </c>
      <c r="C19">
        <f t="shared" si="0"/>
        <v>6.567149651671383E-06</v>
      </c>
      <c r="D19">
        <f t="shared" si="1"/>
        <v>7.2546700636866054E-06</v>
      </c>
      <c r="E19">
        <f t="shared" si="2"/>
        <v>0.02164311646375126</v>
      </c>
      <c r="F19">
        <f t="shared" si="3"/>
        <v>0.023908952501866313</v>
      </c>
      <c r="G19">
        <f t="shared" si="4"/>
        <v>5.500205642648579E-06</v>
      </c>
      <c r="H19">
        <f t="shared" si="5"/>
        <v>5.970832232592793E-06</v>
      </c>
      <c r="I19">
        <f t="shared" si="12"/>
        <v>6.033677647159981E-06</v>
      </c>
      <c r="J19">
        <f t="shared" si="13"/>
        <v>6.612751148139699E-06</v>
      </c>
      <c r="K19">
        <f t="shared" si="16"/>
        <v>0.0038264487339362634</v>
      </c>
      <c r="L19">
        <f t="shared" si="17"/>
        <v>0.3224578407043688</v>
      </c>
      <c r="M19">
        <f t="shared" si="6"/>
        <v>3.5554722313801853E-07</v>
      </c>
      <c r="N19">
        <f t="shared" si="7"/>
        <v>9.576287183548629E-06</v>
      </c>
      <c r="O19">
        <f t="shared" si="8"/>
        <v>0.0011965496430509596</v>
      </c>
      <c r="P19">
        <f t="shared" si="9"/>
        <v>0.032227794975016745</v>
      </c>
      <c r="Q19">
        <f t="shared" si="10"/>
        <v>3.5233990463197103E-07</v>
      </c>
      <c r="R19">
        <f t="shared" si="11"/>
        <v>7.903980669764785E-06</v>
      </c>
      <c r="S19">
        <f t="shared" si="18"/>
        <v>3.539435638849948E-07</v>
      </c>
      <c r="T19">
        <f t="shared" si="19"/>
        <v>8.740133926656707E-06</v>
      </c>
    </row>
    <row r="20" spans="1:20" ht="12.75">
      <c r="A20">
        <f t="shared" si="14"/>
        <v>0.23179283183051116</v>
      </c>
      <c r="B20">
        <f t="shared" si="15"/>
        <v>0.2685079772003209</v>
      </c>
      <c r="C20">
        <f t="shared" si="0"/>
        <v>5.502496130339268E-06</v>
      </c>
      <c r="D20">
        <f t="shared" si="1"/>
        <v>5.9690888986510265E-06</v>
      </c>
      <c r="E20">
        <f t="shared" si="2"/>
        <v>0.021858587373113456</v>
      </c>
      <c r="F20">
        <f t="shared" si="3"/>
        <v>0.023712120488306506</v>
      </c>
      <c r="G20">
        <f t="shared" si="4"/>
        <v>4.6925040474977965E-06</v>
      </c>
      <c r="H20">
        <f t="shared" si="5"/>
        <v>4.99094842845689E-06</v>
      </c>
      <c r="I20">
        <f t="shared" si="12"/>
        <v>5.097500088918532E-06</v>
      </c>
      <c r="J20">
        <f t="shared" si="13"/>
        <v>5.480018663553958E-06</v>
      </c>
      <c r="K20">
        <f t="shared" si="16"/>
        <v>0.005131386592810101</v>
      </c>
      <c r="L20">
        <f t="shared" si="17"/>
        <v>0.35468142891525056</v>
      </c>
      <c r="M20">
        <f t="shared" si="6"/>
        <v>3.547960112396464E-07</v>
      </c>
      <c r="N20">
        <f t="shared" si="7"/>
        <v>7.904058573300093E-06</v>
      </c>
      <c r="O20">
        <f t="shared" si="8"/>
        <v>0.001446176180858075</v>
      </c>
      <c r="P20">
        <f t="shared" si="9"/>
        <v>0.03221755848064715</v>
      </c>
      <c r="Q20">
        <f t="shared" si="10"/>
        <v>3.5159725128012743E-07</v>
      </c>
      <c r="R20">
        <f t="shared" si="11"/>
        <v>6.631333621098679E-06</v>
      </c>
      <c r="S20">
        <f t="shared" si="18"/>
        <v>3.531966312598869E-07</v>
      </c>
      <c r="T20">
        <f t="shared" si="19"/>
        <v>7.267696097199386E-06</v>
      </c>
    </row>
    <row r="21" spans="1:20" ht="12.75">
      <c r="A21">
        <f t="shared" si="14"/>
        <v>0.2537579911560009</v>
      </c>
      <c r="B21">
        <f t="shared" si="15"/>
        <v>0.29212141142336123</v>
      </c>
      <c r="C21">
        <f t="shared" si="0"/>
        <v>4.694546502959651E-06</v>
      </c>
      <c r="D21">
        <f t="shared" si="1"/>
        <v>4.9894334770148335E-06</v>
      </c>
      <c r="E21">
        <f t="shared" si="2"/>
        <v>0.022099539276567052</v>
      </c>
      <c r="F21">
        <f t="shared" si="3"/>
        <v>0.023487717295715863</v>
      </c>
      <c r="G21">
        <f t="shared" si="4"/>
        <v>4.065613790132951E-06</v>
      </c>
      <c r="H21">
        <f t="shared" si="5"/>
        <v>4.226559346097897E-06</v>
      </c>
      <c r="I21">
        <f t="shared" si="12"/>
        <v>4.380080146546301E-06</v>
      </c>
      <c r="J21">
        <f t="shared" si="13"/>
        <v>4.607996411556365E-06</v>
      </c>
      <c r="K21">
        <f t="shared" si="16"/>
        <v>0.006696829608793394</v>
      </c>
      <c r="L21">
        <f t="shared" si="17"/>
        <v>0.3868934125263806</v>
      </c>
      <c r="M21">
        <f t="shared" si="6"/>
        <v>3.536861678337894E-07</v>
      </c>
      <c r="N21">
        <f t="shared" si="7"/>
        <v>6.631412665538812E-06</v>
      </c>
      <c r="O21">
        <f t="shared" si="8"/>
        <v>0.0017176114077980338</v>
      </c>
      <c r="P21">
        <f t="shared" si="9"/>
        <v>0.03220422815488367</v>
      </c>
      <c r="Q21">
        <f t="shared" si="10"/>
        <v>3.5049145841172446E-07</v>
      </c>
      <c r="R21">
        <f t="shared" si="11"/>
        <v>5.640215828874238E-06</v>
      </c>
      <c r="S21">
        <f t="shared" si="18"/>
        <v>3.5208881312275695E-07</v>
      </c>
      <c r="T21">
        <f t="shared" si="19"/>
        <v>6.135814247206525E-06</v>
      </c>
    </row>
    <row r="22" spans="1:20" ht="12.75">
      <c r="A22">
        <f t="shared" si="14"/>
        <v>0.2759767823876725</v>
      </c>
      <c r="B22">
        <f t="shared" si="15"/>
        <v>0.31549635134207316</v>
      </c>
      <c r="C22">
        <f t="shared" si="0"/>
        <v>4.067457889267364E-06</v>
      </c>
      <c r="D22">
        <f t="shared" si="1"/>
        <v>4.225231536861991E-06</v>
      </c>
      <c r="E22">
        <f t="shared" si="2"/>
        <v>0.022366281875690622</v>
      </c>
      <c r="F22">
        <f t="shared" si="3"/>
        <v>0.023233853211577997</v>
      </c>
      <c r="G22">
        <f t="shared" si="4"/>
        <v>3.5697859726217345E-06</v>
      </c>
      <c r="H22">
        <f t="shared" si="5"/>
        <v>3.618285564995237E-06</v>
      </c>
      <c r="I22">
        <f t="shared" si="12"/>
        <v>3.818621930944549E-06</v>
      </c>
      <c r="J22">
        <f t="shared" si="13"/>
        <v>3.921758550928614E-06</v>
      </c>
      <c r="K22">
        <f t="shared" si="16"/>
        <v>0.008544378342723744</v>
      </c>
      <c r="L22">
        <f t="shared" si="17"/>
        <v>0.41909044754011676</v>
      </c>
      <c r="M22">
        <f t="shared" si="6"/>
        <v>3.522887425382459E-07</v>
      </c>
      <c r="N22">
        <f t="shared" si="7"/>
        <v>5.640295418747465E-06</v>
      </c>
      <c r="O22">
        <f t="shared" si="8"/>
        <v>0.002010393886204756</v>
      </c>
      <c r="P22">
        <f t="shared" si="9"/>
        <v>0.032187277244624314</v>
      </c>
      <c r="Q22">
        <f t="shared" si="10"/>
        <v>3.490942445403895E-07</v>
      </c>
      <c r="R22">
        <f t="shared" si="11"/>
        <v>4.853163644802191E-06</v>
      </c>
      <c r="S22">
        <f t="shared" si="18"/>
        <v>3.5069149353931767E-07</v>
      </c>
      <c r="T22">
        <f t="shared" si="19"/>
        <v>5.246729531774828E-06</v>
      </c>
    </row>
    <row r="23" spans="1:20" ht="12.75">
      <c r="A23">
        <f t="shared" si="14"/>
        <v>0.29847512472501925</v>
      </c>
      <c r="B23">
        <f t="shared" si="15"/>
        <v>0.33860234822754753</v>
      </c>
      <c r="C23">
        <f t="shared" si="0"/>
        <v>3.5714696798580997E-06</v>
      </c>
      <c r="D23">
        <f t="shared" si="1"/>
        <v>3.6171135261241134E-06</v>
      </c>
      <c r="E23">
        <f t="shared" si="2"/>
        <v>0.02265894190983829</v>
      </c>
      <c r="F23">
        <f t="shared" si="3"/>
        <v>0.022948526129722886</v>
      </c>
      <c r="G23">
        <f t="shared" si="4"/>
        <v>3.171285253889341E-06</v>
      </c>
      <c r="H23">
        <f t="shared" si="5"/>
        <v>3.1258500033400367E-06</v>
      </c>
      <c r="I23">
        <f t="shared" si="12"/>
        <v>3.3713774668737202E-06</v>
      </c>
      <c r="J23">
        <f t="shared" si="13"/>
        <v>3.371481764732075E-06</v>
      </c>
      <c r="K23">
        <f t="shared" si="16"/>
        <v>0.01069516983501235</v>
      </c>
      <c r="L23">
        <f t="shared" si="17"/>
        <v>0.451268648172792</v>
      </c>
      <c r="M23">
        <f t="shared" si="6"/>
        <v>3.5065645788600965E-07</v>
      </c>
      <c r="N23">
        <f t="shared" si="7"/>
        <v>4.853243297325591E-06</v>
      </c>
      <c r="O23">
        <f t="shared" si="8"/>
        <v>0.002324068162095572</v>
      </c>
      <c r="P23">
        <f t="shared" si="9"/>
        <v>0.032166150021069255</v>
      </c>
      <c r="Q23">
        <f t="shared" si="10"/>
        <v>3.474595363168884E-07</v>
      </c>
      <c r="R23">
        <f t="shared" si="11"/>
        <v>4.217639160789439E-06</v>
      </c>
      <c r="S23">
        <f t="shared" si="18"/>
        <v>3.49057997101449E-07</v>
      </c>
      <c r="T23">
        <f t="shared" si="19"/>
        <v>4.535441229057515E-06</v>
      </c>
    </row>
    <row r="24" spans="1:20" ht="12.75">
      <c r="A24">
        <f t="shared" si="14"/>
        <v>0.321278965682617</v>
      </c>
      <c r="B24">
        <f t="shared" si="15"/>
        <v>0.36140689465102604</v>
      </c>
      <c r="C24">
        <f t="shared" si="0"/>
        <v>3.172838174576515E-06</v>
      </c>
      <c r="D24">
        <f t="shared" si="1"/>
        <v>3.124809408770941E-06</v>
      </c>
      <c r="E24">
        <f t="shared" si="2"/>
        <v>0.022977440787055787</v>
      </c>
      <c r="F24">
        <f t="shared" si="3"/>
        <v>0.02262962029900955</v>
      </c>
      <c r="G24">
        <f t="shared" si="4"/>
        <v>2.846582486501409E-06</v>
      </c>
      <c r="H24">
        <f t="shared" si="5"/>
        <v>2.721149777511118E-06</v>
      </c>
      <c r="I24">
        <f t="shared" si="12"/>
        <v>3.009710330538962E-06</v>
      </c>
      <c r="J24">
        <f t="shared" si="13"/>
        <v>2.9229795931410295E-06</v>
      </c>
      <c r="K24">
        <f t="shared" si="16"/>
        <v>0.013169885778391906</v>
      </c>
      <c r="L24">
        <f t="shared" si="17"/>
        <v>0.4834235588552925</v>
      </c>
      <c r="M24">
        <f t="shared" si="6"/>
        <v>3.4882980948871205E-07</v>
      </c>
      <c r="N24">
        <f t="shared" si="7"/>
        <v>4.2177184839962044E-06</v>
      </c>
      <c r="O24">
        <f t="shared" si="8"/>
        <v>0.002658186428159113</v>
      </c>
      <c r="P24">
        <f t="shared" si="9"/>
        <v>0.03214026360988893</v>
      </c>
      <c r="Q24">
        <f t="shared" si="10"/>
        <v>3.4562909360885877E-07</v>
      </c>
      <c r="R24">
        <f t="shared" si="11"/>
        <v>3.6969901321258756E-06</v>
      </c>
      <c r="S24">
        <f t="shared" si="18"/>
        <v>3.472294515487854E-07</v>
      </c>
      <c r="T24">
        <f t="shared" si="19"/>
        <v>3.95735430806104E-06</v>
      </c>
    </row>
    <row r="25" spans="1:20" ht="12.75">
      <c r="A25">
        <f aca="true" t="shared" si="20" ref="A25:A88">A24+delta_r*I24/SQRT(I24^2+J24^2)</f>
        <v>0.3444140646699873</v>
      </c>
      <c r="B25">
        <f aca="true" t="shared" si="21" ref="B25:B88">B24+delta_r*J24/SQRT(J24^2+I24^2)</f>
        <v>0.3838753101457728</v>
      </c>
      <c r="C25">
        <f t="shared" si="0"/>
        <v>2.8480281326927663E-06</v>
      </c>
      <c r="D25">
        <f t="shared" si="1"/>
        <v>2.720221438913294E-06</v>
      </c>
      <c r="E25">
        <f t="shared" si="2"/>
        <v>0.023321470462249794</v>
      </c>
      <c r="F25">
        <f t="shared" si="3"/>
        <v>0.022274907754655467</v>
      </c>
      <c r="G25">
        <f t="shared" si="4"/>
        <v>2.5788640994929286E-06</v>
      </c>
      <c r="H25">
        <f t="shared" si="5"/>
        <v>2.3840914684474474E-06</v>
      </c>
      <c r="I25">
        <f t="shared" si="12"/>
        <v>2.7134461160928477E-06</v>
      </c>
      <c r="J25">
        <f t="shared" si="13"/>
        <v>2.552156453680371E-06</v>
      </c>
      <c r="K25">
        <f t="shared" si="16"/>
        <v>0.01598876174439147</v>
      </c>
      <c r="L25">
        <f t="shared" si="17"/>
        <v>0.5155501278953925</v>
      </c>
      <c r="M25">
        <f t="shared" si="6"/>
        <v>3.4684085580898537E-07</v>
      </c>
      <c r="N25">
        <f t="shared" si="7"/>
        <v>3.6970688080294133E-06</v>
      </c>
      <c r="O25">
        <f t="shared" si="8"/>
        <v>0.0030123097262345737</v>
      </c>
      <c r="P25">
        <f t="shared" si="9"/>
        <v>0.03210900948508429</v>
      </c>
      <c r="Q25">
        <f t="shared" si="10"/>
        <v>3.436361121323757E-07</v>
      </c>
      <c r="R25">
        <f t="shared" si="11"/>
        <v>3.2650159778453722E-06</v>
      </c>
      <c r="S25">
        <f t="shared" si="18"/>
        <v>3.4523848397068053E-07</v>
      </c>
      <c r="T25">
        <f t="shared" si="19"/>
        <v>3.4810423929373926E-06</v>
      </c>
    </row>
    <row r="26" spans="1:20" ht="12.75">
      <c r="A26">
        <f t="shared" si="20"/>
        <v>0.367905751335019</v>
      </c>
      <c r="B26">
        <f t="shared" si="21"/>
        <v>0.4059706299586194</v>
      </c>
      <c r="C26">
        <f t="shared" si="0"/>
        <v>2.580221456807566E-06</v>
      </c>
      <c r="D26">
        <f t="shared" si="1"/>
        <v>2.3832600155528648E-06</v>
      </c>
      <c r="E26">
        <f t="shared" si="2"/>
        <v>0.023690467323999823</v>
      </c>
      <c r="F26">
        <f t="shared" si="3"/>
        <v>0.021882053330766215</v>
      </c>
      <c r="G26">
        <f t="shared" si="4"/>
        <v>2.3558591909690914E-06</v>
      </c>
      <c r="H26">
        <f t="shared" si="5"/>
        <v>2.0999982402257984E-06</v>
      </c>
      <c r="I26">
        <f t="shared" si="12"/>
        <v>2.468040323888329E-06</v>
      </c>
      <c r="J26">
        <f t="shared" si="13"/>
        <v>2.2416291278893314E-06</v>
      </c>
      <c r="K26">
        <f t="shared" si="16"/>
        <v>0.019171597124275637</v>
      </c>
      <c r="L26">
        <f t="shared" si="17"/>
        <v>0.5476426824672017</v>
      </c>
      <c r="M26">
        <f t="shared" si="6"/>
        <v>3.4471565052895077E-07</v>
      </c>
      <c r="N26">
        <f t="shared" si="7"/>
        <v>3.2650937492502334E-06</v>
      </c>
      <c r="O26">
        <f t="shared" si="8"/>
        <v>0.003386008675709468</v>
      </c>
      <c r="P26">
        <f t="shared" si="9"/>
        <v>0.032071754633135066</v>
      </c>
      <c r="Q26">
        <f t="shared" si="10"/>
        <v>3.415075957772869E-07</v>
      </c>
      <c r="R26">
        <f t="shared" si="11"/>
        <v>2.9025849059872132E-06</v>
      </c>
      <c r="S26">
        <f t="shared" si="18"/>
        <v>3.4311162315311885E-07</v>
      </c>
      <c r="T26">
        <f t="shared" si="19"/>
        <v>3.0838393276187233E-06</v>
      </c>
    </row>
    <row r="27" spans="1:20" ht="12.75">
      <c r="A27">
        <f t="shared" si="20"/>
        <v>0.3917786566247176</v>
      </c>
      <c r="B27">
        <f t="shared" si="21"/>
        <v>0.42765350091772164</v>
      </c>
      <c r="C27">
        <f t="shared" si="0"/>
        <v>2.3571438244918517E-06</v>
      </c>
      <c r="D27">
        <f t="shared" si="1"/>
        <v>2.0992511890936368E-06</v>
      </c>
      <c r="E27">
        <f t="shared" si="2"/>
        <v>0.024083583961540443</v>
      </c>
      <c r="F27">
        <f t="shared" si="3"/>
        <v>0.02144862428146458</v>
      </c>
      <c r="G27">
        <f t="shared" si="4"/>
        <v>2.16844506789284E-06</v>
      </c>
      <c r="H27">
        <f t="shared" si="5"/>
        <v>1.8579455867464402E-06</v>
      </c>
      <c r="I27">
        <f t="shared" si="12"/>
        <v>2.262794446192346E-06</v>
      </c>
      <c r="J27">
        <f t="shared" si="13"/>
        <v>1.9785983879200385E-06</v>
      </c>
      <c r="K27">
        <f t="shared" si="16"/>
        <v>0.022737765395202336</v>
      </c>
      <c r="L27">
        <f t="shared" si="17"/>
        <v>0.5796949046033257</v>
      </c>
      <c r="M27">
        <f t="shared" si="6"/>
        <v>3.424758495854752E-07</v>
      </c>
      <c r="N27">
        <f t="shared" si="7"/>
        <v>2.902661565989171E-06</v>
      </c>
      <c r="O27">
        <f t="shared" si="8"/>
        <v>0.003778863738406498</v>
      </c>
      <c r="P27">
        <f t="shared" si="9"/>
        <v>0.032027842400738714</v>
      </c>
      <c r="Q27">
        <f t="shared" si="10"/>
        <v>3.3926595866749896E-07</v>
      </c>
      <c r="R27">
        <f t="shared" si="11"/>
        <v>2.5954627943177952E-06</v>
      </c>
      <c r="S27">
        <f t="shared" si="18"/>
        <v>3.408709041264871E-07</v>
      </c>
      <c r="T27">
        <f t="shared" si="19"/>
        <v>2.7490621801534833E-06</v>
      </c>
    </row>
    <row r="28" spans="1:20" ht="12.75">
      <c r="A28">
        <f t="shared" si="20"/>
        <v>0.4160564144377367</v>
      </c>
      <c r="B28">
        <f t="shared" si="21"/>
        <v>0.4488820895559799</v>
      </c>
      <c r="C28">
        <f t="shared" si="0"/>
        <v>2.1696699169035308E-06</v>
      </c>
      <c r="D28">
        <f t="shared" si="1"/>
        <v>1.8572726696227406E-06</v>
      </c>
      <c r="E28">
        <f t="shared" si="2"/>
        <v>0.02449965884297194</v>
      </c>
      <c r="F28">
        <f t="shared" si="3"/>
        <v>0.0209721056782095</v>
      </c>
      <c r="G28">
        <f t="shared" si="4"/>
        <v>2.0097281188997008E-06</v>
      </c>
      <c r="H28">
        <f t="shared" si="5"/>
        <v>1.6496641327480423E-06</v>
      </c>
      <c r="I28">
        <f t="shared" si="12"/>
        <v>2.0896990179016156E-06</v>
      </c>
      <c r="J28">
        <f t="shared" si="13"/>
        <v>1.7534684011853914E-06</v>
      </c>
      <c r="K28">
        <f t="shared" si="16"/>
        <v>0.026706224310261165</v>
      </c>
      <c r="L28">
        <f t="shared" si="17"/>
        <v>0.6116998078814094</v>
      </c>
      <c r="M28">
        <f t="shared" si="6"/>
        <v>3.4013980112458573E-07</v>
      </c>
      <c r="N28">
        <f t="shared" si="7"/>
        <v>2.5955381778246406E-06</v>
      </c>
      <c r="O28">
        <f t="shared" si="8"/>
        <v>0.004190465041787125</v>
      </c>
      <c r="P28">
        <f t="shared" si="9"/>
        <v>0.03197659304449991</v>
      </c>
      <c r="Q28">
        <f t="shared" si="10"/>
        <v>3.369301324144152E-07</v>
      </c>
      <c r="R28">
        <f t="shared" si="11"/>
        <v>2.332882007385889E-06</v>
      </c>
      <c r="S28">
        <f t="shared" si="18"/>
        <v>3.3853496676950044E-07</v>
      </c>
      <c r="T28">
        <f t="shared" si="19"/>
        <v>2.464210092605265E-06</v>
      </c>
    </row>
    <row r="29" spans="1:20" ht="12.75">
      <c r="A29">
        <f t="shared" si="20"/>
        <v>0.44076133185945365</v>
      </c>
      <c r="B29">
        <f t="shared" si="21"/>
        <v>0.4696120088801391</v>
      </c>
      <c r="C29">
        <f t="shared" si="0"/>
        <v>2.01090407692636E-06</v>
      </c>
      <c r="D29">
        <f t="shared" si="1"/>
        <v>1.6490568079830359E-06</v>
      </c>
      <c r="E29">
        <f t="shared" si="2"/>
        <v>0.024937184159890647</v>
      </c>
      <c r="F29">
        <f t="shared" si="3"/>
        <v>0.020449922889236014</v>
      </c>
      <c r="G29">
        <f t="shared" si="4"/>
        <v>1.8744235036112156E-06</v>
      </c>
      <c r="H29">
        <f t="shared" si="5"/>
        <v>1.4687989149549775E-06</v>
      </c>
      <c r="I29">
        <f t="shared" si="12"/>
        <v>1.942663790268788E-06</v>
      </c>
      <c r="J29">
        <f t="shared" si="13"/>
        <v>1.5589278614690066E-06</v>
      </c>
      <c r="K29">
        <f t="shared" si="16"/>
        <v>0.031095525617677172</v>
      </c>
      <c r="L29">
        <f t="shared" si="17"/>
        <v>0.6436497145171528</v>
      </c>
      <c r="M29">
        <f t="shared" si="6"/>
        <v>3.377233028289885E-07</v>
      </c>
      <c r="N29">
        <f t="shared" si="7"/>
        <v>2.332955984184891E-06</v>
      </c>
      <c r="O29">
        <f t="shared" si="8"/>
        <v>0.00462041178613169</v>
      </c>
      <c r="P29">
        <f t="shared" si="9"/>
        <v>0.031917304004670806</v>
      </c>
      <c r="Q29">
        <f t="shared" si="10"/>
        <v>3.345163480799575E-07</v>
      </c>
      <c r="R29">
        <f t="shared" si="11"/>
        <v>2.106575378920069E-06</v>
      </c>
      <c r="S29">
        <f t="shared" si="18"/>
        <v>3.36119825454473E-07</v>
      </c>
      <c r="T29">
        <f t="shared" si="19"/>
        <v>2.21976568155248E-06</v>
      </c>
    </row>
    <row r="30" spans="1:20" ht="12.75">
      <c r="A30">
        <f t="shared" si="20"/>
        <v>0.4659140263515102</v>
      </c>
      <c r="B30">
        <f t="shared" si="21"/>
        <v>0.4897962715565231</v>
      </c>
      <c r="C30">
        <f t="shared" si="0"/>
        <v>1.8755598472863804E-06</v>
      </c>
      <c r="D30">
        <f t="shared" si="1"/>
        <v>1.4682500032027657E-06</v>
      </c>
      <c r="E30">
        <f t="shared" si="2"/>
        <v>0.025394272396543894</v>
      </c>
      <c r="F30">
        <f t="shared" si="3"/>
        <v>0.019879472564686647</v>
      </c>
      <c r="G30">
        <f t="shared" si="4"/>
        <v>1.7584276051691148E-06</v>
      </c>
      <c r="H30">
        <f t="shared" si="5"/>
        <v>1.3103986188370857E-06</v>
      </c>
      <c r="I30">
        <f t="shared" si="12"/>
        <v>1.8169937262277477E-06</v>
      </c>
      <c r="J30">
        <f t="shared" si="13"/>
        <v>1.3893243110199258E-06</v>
      </c>
      <c r="K30">
        <f t="shared" si="16"/>
        <v>0.035923823929186124</v>
      </c>
      <c r="L30">
        <f t="shared" si="17"/>
        <v>0.6755362325994878</v>
      </c>
      <c r="M30">
        <f t="shared" si="6"/>
        <v>3.352401401824685E-07</v>
      </c>
      <c r="N30">
        <f t="shared" si="7"/>
        <v>2.1066478479500545E-06</v>
      </c>
      <c r="O30">
        <f t="shared" si="8"/>
        <v>0.005068311260891549</v>
      </c>
      <c r="P30">
        <f t="shared" si="9"/>
        <v>0.03184924992778825</v>
      </c>
      <c r="Q30">
        <f t="shared" si="10"/>
        <v>3.320386997691702E-07</v>
      </c>
      <c r="R30">
        <f t="shared" si="11"/>
        <v>1.9101102676128946E-06</v>
      </c>
      <c r="S30">
        <f t="shared" si="18"/>
        <v>3.3363941997581936E-07</v>
      </c>
      <c r="T30">
        <f t="shared" si="19"/>
        <v>2.0083790577814746E-06</v>
      </c>
    </row>
    <row r="31" spans="1:20" ht="12.75">
      <c r="A31">
        <f t="shared" si="20"/>
        <v>0.49153302899781487</v>
      </c>
      <c r="B31">
        <f t="shared" si="21"/>
        <v>0.5093852787648692</v>
      </c>
      <c r="C31">
        <f t="shared" si="0"/>
        <v>1.7595323144450493E-06</v>
      </c>
      <c r="D31">
        <f t="shared" si="1"/>
        <v>1.3099020293684473E-06</v>
      </c>
      <c r="E31">
        <f t="shared" si="2"/>
        <v>0.025868622575252704</v>
      </c>
      <c r="F31">
        <f t="shared" si="3"/>
        <v>0.019258163621153658</v>
      </c>
      <c r="G31">
        <f t="shared" si="4"/>
        <v>1.6585177346727945E-06</v>
      </c>
      <c r="H31">
        <f t="shared" si="5"/>
        <v>1.1705566079235542E-06</v>
      </c>
      <c r="I31">
        <f t="shared" si="12"/>
        <v>1.7090250245589219E-06</v>
      </c>
      <c r="J31">
        <f t="shared" si="13"/>
        <v>1.2402293186460007E-06</v>
      </c>
      <c r="K31">
        <f t="shared" si="16"/>
        <v>0.04120888437442515</v>
      </c>
      <c r="L31">
        <f t="shared" si="17"/>
        <v>0.707350233229559</v>
      </c>
      <c r="M31">
        <f t="shared" si="6"/>
        <v>3.3270247737707953E-07</v>
      </c>
      <c r="N31">
        <f t="shared" si="7"/>
        <v>1.9101811521896233E-06</v>
      </c>
      <c r="O31">
        <f t="shared" si="8"/>
        <v>0.005533777492496904</v>
      </c>
      <c r="P31">
        <f t="shared" si="9"/>
        <v>0.03177168246510617</v>
      </c>
      <c r="Q31">
        <f t="shared" si="10"/>
        <v>3.2950955880353434E-07</v>
      </c>
      <c r="R31">
        <f t="shared" si="11"/>
        <v>1.7384207015574355E-06</v>
      </c>
      <c r="S31">
        <f t="shared" si="18"/>
        <v>3.3110601809030696E-07</v>
      </c>
      <c r="T31">
        <f t="shared" si="19"/>
        <v>1.8243009268735294E-06</v>
      </c>
    </row>
    <row r="32" spans="1:20" ht="12.75">
      <c r="A32">
        <f t="shared" si="20"/>
        <v>0.517634354083013</v>
      </c>
      <c r="B32">
        <f t="shared" si="21"/>
        <v>0.5283268554890178</v>
      </c>
      <c r="C32">
        <f t="shared" si="0"/>
        <v>1.6595977334180507E-06</v>
      </c>
      <c r="D32">
        <f t="shared" si="1"/>
        <v>1.1701071302917957E-06</v>
      </c>
      <c r="E32">
        <f t="shared" si="2"/>
        <v>0.02635748762128038</v>
      </c>
      <c r="F32">
        <f t="shared" si="3"/>
        <v>0.01858346970546813</v>
      </c>
      <c r="G32">
        <f t="shared" si="4"/>
        <v>1.5721376020021862E-06</v>
      </c>
      <c r="H32">
        <f t="shared" si="5"/>
        <v>1.0461542436050576E-06</v>
      </c>
      <c r="I32">
        <f t="shared" si="12"/>
        <v>1.6158676677101183E-06</v>
      </c>
      <c r="J32">
        <f t="shared" si="13"/>
        <v>1.1081306869484268E-06</v>
      </c>
      <c r="K32">
        <f t="shared" si="16"/>
        <v>0.04696808869377013</v>
      </c>
      <c r="L32">
        <f t="shared" si="17"/>
        <v>0.7390818273528935</v>
      </c>
      <c r="M32">
        <f t="shared" si="6"/>
        <v>3.3012114716961567E-07</v>
      </c>
      <c r="N32">
        <f t="shared" si="7"/>
        <v>1.7384899453642917E-06</v>
      </c>
      <c r="O32">
        <f t="shared" si="8"/>
        <v>0.006016429541665276</v>
      </c>
      <c r="P32">
        <f t="shared" si="9"/>
        <v>0.031683829875350886</v>
      </c>
      <c r="Q32">
        <f t="shared" si="10"/>
        <v>3.269398838418035E-07</v>
      </c>
      <c r="R32">
        <f t="shared" si="11"/>
        <v>1.5874730259664882E-06</v>
      </c>
      <c r="S32">
        <f t="shared" si="18"/>
        <v>3.285305155057096E-07</v>
      </c>
      <c r="T32">
        <f t="shared" si="19"/>
        <v>1.66298148566539E-06</v>
      </c>
    </row>
    <row r="33" spans="1:20" ht="12.75">
      <c r="A33">
        <f t="shared" si="20"/>
        <v>0.5442310369964126</v>
      </c>
      <c r="B33">
        <f t="shared" si="21"/>
        <v>0.546566344462234</v>
      </c>
      <c r="C33">
        <f t="shared" si="0"/>
        <v>1.5731989390931549E-06</v>
      </c>
      <c r="D33">
        <f t="shared" si="1"/>
        <v>1.0457473874486923E-06</v>
      </c>
      <c r="E33">
        <f t="shared" si="2"/>
        <v>0.02685764487751692</v>
      </c>
      <c r="F33">
        <f t="shared" si="3"/>
        <v>0.017852994472446045</v>
      </c>
      <c r="G33">
        <f t="shared" si="4"/>
        <v>1.4972416878722675E-06</v>
      </c>
      <c r="H33">
        <f t="shared" si="5"/>
        <v>9.346744349275203E-07</v>
      </c>
      <c r="I33">
        <f t="shared" si="12"/>
        <v>1.5352203134827112E-06</v>
      </c>
      <c r="J33">
        <f t="shared" si="13"/>
        <v>9.902109111881063E-07</v>
      </c>
      <c r="K33">
        <f t="shared" si="16"/>
        <v>0.053218439434540125</v>
      </c>
      <c r="L33">
        <f t="shared" si="17"/>
        <v>0.7707203421033896</v>
      </c>
      <c r="M33">
        <f t="shared" si="6"/>
        <v>3.275058702005246E-07</v>
      </c>
      <c r="N33">
        <f t="shared" si="7"/>
        <v>1.5875405896672985E-06</v>
      </c>
      <c r="O33">
        <f t="shared" si="8"/>
        <v>0.006515889463383442</v>
      </c>
      <c r="P33">
        <f t="shared" si="9"/>
        <v>0.03158489646177376</v>
      </c>
      <c r="Q33">
        <f t="shared" si="10"/>
        <v>3.243394573465941E-07</v>
      </c>
      <c r="R33">
        <f t="shared" si="11"/>
        <v>1.454023227832675E-06</v>
      </c>
      <c r="S33">
        <f t="shared" si="18"/>
        <v>3.2592266377355937E-07</v>
      </c>
      <c r="T33">
        <f t="shared" si="19"/>
        <v>1.5207819087499866E-06</v>
      </c>
    </row>
    <row r="34" spans="1:20" ht="12.75">
      <c r="A34">
        <f t="shared" si="20"/>
        <v>0.5713326448054458</v>
      </c>
      <c r="B34">
        <f t="shared" si="21"/>
        <v>0.5640467722077255</v>
      </c>
      <c r="C34">
        <f t="shared" si="0"/>
        <v>1.498289672950943E-06</v>
      </c>
      <c r="D34">
        <f t="shared" si="1"/>
        <v>9.343063057758686E-07</v>
      </c>
      <c r="E34">
        <f t="shared" si="2"/>
        <v>0.02736537246526082</v>
      </c>
      <c r="F34">
        <f t="shared" si="3"/>
        <v>0.017064550677868582</v>
      </c>
      <c r="G34">
        <f t="shared" si="4"/>
        <v>1.432180764161645E-06</v>
      </c>
      <c r="H34">
        <f t="shared" si="5"/>
        <v>8.34064228497264E-07</v>
      </c>
      <c r="I34">
        <f t="shared" si="12"/>
        <v>1.465235218556294E-06</v>
      </c>
      <c r="J34">
        <f t="shared" si="13"/>
        <v>8.841852671365662E-07</v>
      </c>
      <c r="K34">
        <f t="shared" si="16"/>
        <v>0.059976561923942726</v>
      </c>
      <c r="L34">
        <f t="shared" si="17"/>
        <v>0.8022542965084152</v>
      </c>
      <c r="M34">
        <f t="shared" si="6"/>
        <v>3.248654242504465E-07</v>
      </c>
      <c r="N34">
        <f t="shared" si="7"/>
        <v>1.4540890861957593E-06</v>
      </c>
      <c r="O34">
        <f t="shared" si="8"/>
        <v>0.007031779937666198</v>
      </c>
      <c r="P34">
        <f t="shared" si="9"/>
        <v>0.03147406187495086</v>
      </c>
      <c r="Q34">
        <f t="shared" si="10"/>
        <v>3.2171706910659185E-07</v>
      </c>
      <c r="R34">
        <f t="shared" si="11"/>
        <v>1.3354382958972396E-06</v>
      </c>
      <c r="S34">
        <f t="shared" si="18"/>
        <v>3.232912466785192E-07</v>
      </c>
      <c r="T34">
        <f t="shared" si="19"/>
        <v>1.3947636910464994E-06</v>
      </c>
    </row>
    <row r="35" spans="1:20" ht="12.75">
      <c r="A35">
        <f t="shared" si="20"/>
        <v>0.5989447668926283</v>
      </c>
      <c r="B35">
        <f t="shared" si="21"/>
        <v>0.5807091013919219</v>
      </c>
      <c r="C35">
        <f t="shared" si="0"/>
        <v>1.4332200682412945E-06</v>
      </c>
      <c r="D35">
        <f t="shared" si="1"/>
        <v>8.337314309284651E-07</v>
      </c>
      <c r="E35">
        <f t="shared" si="2"/>
        <v>0.027876434892666842</v>
      </c>
      <c r="F35">
        <f t="shared" si="3"/>
        <v>0.016216253503041535</v>
      </c>
      <c r="G35">
        <f t="shared" si="4"/>
        <v>1.3756166134017651E-06</v>
      </c>
      <c r="H35">
        <f t="shared" si="5"/>
        <v>7.426321721419172E-07</v>
      </c>
      <c r="I35">
        <f t="shared" si="12"/>
        <v>1.4044183408215297E-06</v>
      </c>
      <c r="J35">
        <f t="shared" si="13"/>
        <v>7.881818015351912E-07</v>
      </c>
      <c r="K35">
        <f t="shared" si="16"/>
        <v>0.06725870369617094</v>
      </c>
      <c r="L35">
        <f t="shared" si="17"/>
        <v>0.8336713764365239</v>
      </c>
      <c r="M35">
        <f t="shared" si="6"/>
        <v>3.2220777740221254E-07</v>
      </c>
      <c r="N35">
        <f t="shared" si="7"/>
        <v>1.3355024353433687E-06</v>
      </c>
      <c r="O35">
        <f t="shared" si="8"/>
        <v>0.007563721574209887</v>
      </c>
      <c r="P35">
        <f t="shared" si="9"/>
        <v>0.031350480314467785</v>
      </c>
      <c r="Q35">
        <f t="shared" si="10"/>
        <v>3.190806611403513E-07</v>
      </c>
      <c r="R35">
        <f t="shared" si="11"/>
        <v>1.2295630086586614E-06</v>
      </c>
      <c r="S35">
        <f t="shared" si="18"/>
        <v>3.2064421927128194E-07</v>
      </c>
      <c r="T35">
        <f t="shared" si="19"/>
        <v>1.282532722001015E-06</v>
      </c>
    </row>
    <row r="36" spans="1:20" ht="12.75">
      <c r="A36">
        <f t="shared" si="20"/>
        <v>0.6270684968105692</v>
      </c>
      <c r="B36">
        <f t="shared" si="21"/>
        <v>0.5964925837549087</v>
      </c>
      <c r="C36">
        <f t="shared" si="0"/>
        <v>1.3766513418362596E-06</v>
      </c>
      <c r="D36">
        <f t="shared" si="1"/>
        <v>7.423317340665156E-07</v>
      </c>
      <c r="E36">
        <f t="shared" si="2"/>
        <v>0.02838608198764798</v>
      </c>
      <c r="F36">
        <f t="shared" si="3"/>
        <v>0.015306627629576902</v>
      </c>
      <c r="G36">
        <f t="shared" si="4"/>
        <v>1.3264577690115084E-06</v>
      </c>
      <c r="H36">
        <f t="shared" si="5"/>
        <v>6.589706833718998E-07</v>
      </c>
      <c r="I36">
        <f t="shared" si="12"/>
        <v>1.351554555423884E-06</v>
      </c>
      <c r="J36">
        <f t="shared" si="13"/>
        <v>7.006512087192077E-07</v>
      </c>
      <c r="K36">
        <f t="shared" si="16"/>
        <v>0.07508073105065535</v>
      </c>
      <c r="L36">
        <f t="shared" si="17"/>
        <v>0.8649584087033545</v>
      </c>
      <c r="M36">
        <f t="shared" si="6"/>
        <v>3.1954019478147374E-07</v>
      </c>
      <c r="N36">
        <f t="shared" si="7"/>
        <v>1.2296254251631558E-06</v>
      </c>
      <c r="O36">
        <f t="shared" si="8"/>
        <v>0.008111329889344654</v>
      </c>
      <c r="P36">
        <f t="shared" si="9"/>
        <v>0.031213279664691188</v>
      </c>
      <c r="Q36">
        <f t="shared" si="10"/>
        <v>3.164374440318673E-07</v>
      </c>
      <c r="R36">
        <f t="shared" si="11"/>
        <v>1.1346194119470465E-06</v>
      </c>
      <c r="S36">
        <f t="shared" si="18"/>
        <v>3.1798881940667053E-07</v>
      </c>
      <c r="T36">
        <f t="shared" si="19"/>
        <v>1.1821224185551012E-06</v>
      </c>
    </row>
    <row r="37" spans="1:20" ht="12.75">
      <c r="A37">
        <f t="shared" si="20"/>
        <v>0.6556999209059611</v>
      </c>
      <c r="B37">
        <f t="shared" si="21"/>
        <v>0.6113352268574632</v>
      </c>
      <c r="C37">
        <f t="shared" si="0"/>
        <v>1.327491512603763E-06</v>
      </c>
      <c r="D37">
        <f t="shared" si="1"/>
        <v>6.586999969214349E-07</v>
      </c>
      <c r="E37">
        <f t="shared" si="2"/>
        <v>0.028889065771173707</v>
      </c>
      <c r="F37">
        <f t="shared" si="3"/>
        <v>0.014334726326958595</v>
      </c>
      <c r="G37">
        <f t="shared" si="4"/>
        <v>1.2838105927741792E-06</v>
      </c>
      <c r="H37">
        <f t="shared" si="5"/>
        <v>5.818966281777092E-07</v>
      </c>
      <c r="I37">
        <f t="shared" si="12"/>
        <v>1.305651052688971E-06</v>
      </c>
      <c r="J37">
        <f t="shared" si="13"/>
        <v>6.202983125495721E-07</v>
      </c>
      <c r="K37">
        <f t="shared" si="16"/>
        <v>0.08345812241382795</v>
      </c>
      <c r="L37">
        <f t="shared" si="17"/>
        <v>0.8961013342876384</v>
      </c>
      <c r="M37">
        <f t="shared" si="6"/>
        <v>3.168693256683594E-07</v>
      </c>
      <c r="N37">
        <f t="shared" si="7"/>
        <v>1.1346801092395185E-06</v>
      </c>
      <c r="O37">
        <f t="shared" si="8"/>
        <v>0.00867421194938288</v>
      </c>
      <c r="P37">
        <f t="shared" si="9"/>
        <v>0.0310615606024099</v>
      </c>
      <c r="Q37">
        <f t="shared" si="10"/>
        <v>3.1379399184096086E-07</v>
      </c>
      <c r="R37">
        <f t="shared" si="11"/>
        <v>1.049130129509224E-06</v>
      </c>
      <c r="S37">
        <f t="shared" si="18"/>
        <v>3.153316587546601E-07</v>
      </c>
      <c r="T37">
        <f t="shared" si="19"/>
        <v>1.0919051193743713E-06</v>
      </c>
    </row>
    <row r="38" spans="1:20" ht="12.75">
      <c r="A38">
        <f t="shared" si="20"/>
        <v>0.6848296340950318</v>
      </c>
      <c r="B38">
        <f t="shared" si="21"/>
        <v>0.6251743854128985</v>
      </c>
      <c r="C38">
        <f t="shared" si="0"/>
        <v>1.2848464617256513E-06</v>
      </c>
      <c r="D38">
        <f t="shared" si="1"/>
        <v>5.816534038861606E-07</v>
      </c>
      <c r="E38">
        <f t="shared" si="2"/>
        <v>0.02937968014546777</v>
      </c>
      <c r="F38">
        <f t="shared" si="3"/>
        <v>0.013300259191083711</v>
      </c>
      <c r="G38">
        <f t="shared" si="4"/>
        <v>1.2469416850684305E-06</v>
      </c>
      <c r="H38">
        <f t="shared" si="5"/>
        <v>5.104053155899102E-07</v>
      </c>
      <c r="I38">
        <f t="shared" si="12"/>
        <v>1.2658940733970408E-06</v>
      </c>
      <c r="J38">
        <f t="shared" si="13"/>
        <v>5.460293597380354E-07</v>
      </c>
      <c r="K38">
        <f t="shared" si="16"/>
        <v>0.0924059581682394</v>
      </c>
      <c r="L38">
        <f t="shared" si="17"/>
        <v>0.9270851806484773</v>
      </c>
      <c r="M38">
        <f t="shared" si="6"/>
        <v>3.142012758113667E-07</v>
      </c>
      <c r="N38">
        <f t="shared" si="7"/>
        <v>1.0491891175246472E-06</v>
      </c>
      <c r="O38">
        <f t="shared" si="8"/>
        <v>0.009251962670672586</v>
      </c>
      <c r="P38">
        <f t="shared" si="9"/>
        <v>0.030894395717354316</v>
      </c>
      <c r="Q38">
        <f t="shared" si="10"/>
        <v>3.111563207274423E-07</v>
      </c>
      <c r="R38">
        <f t="shared" si="11"/>
        <v>9.71859260719508E-07</v>
      </c>
      <c r="S38">
        <f t="shared" si="18"/>
        <v>3.126787982694045E-07</v>
      </c>
      <c r="T38">
        <f t="shared" si="19"/>
        <v>1.0105241891220776E-06</v>
      </c>
    </row>
    <row r="39" spans="1:20" ht="12.75">
      <c r="A39">
        <f t="shared" si="20"/>
        <v>0.7144423080756888</v>
      </c>
      <c r="B39">
        <f t="shared" si="21"/>
        <v>0.6379474836946517</v>
      </c>
      <c r="C39">
        <f t="shared" si="0"/>
        <v>1.2479823298863907E-06</v>
      </c>
      <c r="D39">
        <f t="shared" si="1"/>
        <v>5.101875474085277E-07</v>
      </c>
      <c r="E39">
        <f t="shared" si="2"/>
        <v>0.029851828073266216</v>
      </c>
      <c r="F39">
        <f t="shared" si="3"/>
        <v>0.012203723230397968</v>
      </c>
      <c r="G39">
        <f t="shared" si="4"/>
        <v>1.215248771475447E-06</v>
      </c>
      <c r="H39">
        <f t="shared" si="5"/>
        <v>4.4363447835143614E-07</v>
      </c>
      <c r="I39">
        <f t="shared" si="12"/>
        <v>1.2316155506809188E-06</v>
      </c>
      <c r="J39">
        <f t="shared" si="13"/>
        <v>4.76911012879982E-07</v>
      </c>
      <c r="K39">
        <f t="shared" si="16"/>
        <v>0.10193890660099474</v>
      </c>
      <c r="L39">
        <f t="shared" si="17"/>
        <v>0.9578940331778791</v>
      </c>
      <c r="M39">
        <f t="shared" si="6"/>
        <v>3.115416684212315E-07</v>
      </c>
      <c r="N39">
        <f t="shared" si="7"/>
        <v>9.71916554262273E-07</v>
      </c>
      <c r="O39">
        <f t="shared" si="8"/>
        <v>0.009844160763498342</v>
      </c>
      <c r="P39">
        <f t="shared" si="9"/>
        <v>0.030710828690584037</v>
      </c>
      <c r="Q39">
        <f t="shared" si="10"/>
        <v>3.085299550286438E-07</v>
      </c>
      <c r="R39">
        <f t="shared" si="11"/>
        <v>9.017664023322881E-07</v>
      </c>
      <c r="S39">
        <f t="shared" si="18"/>
        <v>3.100358117249377E-07</v>
      </c>
      <c r="T39">
        <f t="shared" si="19"/>
        <v>9.368414782972806E-07</v>
      </c>
    </row>
    <row r="40" spans="1:20" ht="12.75">
      <c r="A40">
        <f t="shared" si="20"/>
        <v>0.7445163416832983</v>
      </c>
      <c r="B40">
        <f t="shared" si="21"/>
        <v>0.649592869157073</v>
      </c>
      <c r="C40">
        <f t="shared" si="0"/>
        <v>1.2162963947205298E-06</v>
      </c>
      <c r="D40">
        <f t="shared" si="1"/>
        <v>4.434404176274984E-07</v>
      </c>
      <c r="E40">
        <f t="shared" si="2"/>
        <v>0.0302991200812</v>
      </c>
      <c r="F40">
        <f t="shared" si="3"/>
        <v>0.011046529876165775</v>
      </c>
      <c r="G40">
        <f t="shared" si="4"/>
        <v>1.1882380065313608E-06</v>
      </c>
      <c r="H40">
        <f t="shared" si="5"/>
        <v>3.8083575428640203E-07</v>
      </c>
      <c r="I40">
        <f t="shared" si="12"/>
        <v>1.2022672006259454E-06</v>
      </c>
      <c r="J40">
        <f t="shared" si="13"/>
        <v>4.121380859569502E-07</v>
      </c>
      <c r="K40">
        <f t="shared" si="16"/>
        <v>0.11207120560886782</v>
      </c>
      <c r="L40">
        <f t="shared" si="17"/>
        <v>0.9885110058697547</v>
      </c>
      <c r="M40">
        <f t="shared" si="6"/>
        <v>3.088956963767073E-07</v>
      </c>
      <c r="N40">
        <f t="shared" si="7"/>
        <v>9.018220199212092E-07</v>
      </c>
      <c r="O40">
        <f t="shared" si="8"/>
        <v>0.010450364304542851</v>
      </c>
      <c r="P40">
        <f t="shared" si="9"/>
        <v>0.03050987358056956</v>
      </c>
      <c r="Q40">
        <f t="shared" si="10"/>
        <v>3.0591998354103284E-07</v>
      </c>
      <c r="R40">
        <f t="shared" si="11"/>
        <v>8.379705660039192E-07</v>
      </c>
      <c r="S40">
        <f t="shared" si="18"/>
        <v>3.0740783995887006E-07</v>
      </c>
      <c r="T40">
        <f t="shared" si="19"/>
        <v>8.698962929625642E-07</v>
      </c>
    </row>
    <row r="41" spans="1:20" ht="12.75">
      <c r="A41">
        <f t="shared" si="20"/>
        <v>0.7750236263005299</v>
      </c>
      <c r="B41">
        <f t="shared" si="21"/>
        <v>0.6600507888968311</v>
      </c>
      <c r="C41">
        <f t="shared" si="0"/>
        <v>1.1892943692822377E-06</v>
      </c>
      <c r="D41">
        <f t="shared" si="1"/>
        <v>3.806638912265708E-07</v>
      </c>
      <c r="E41">
        <f t="shared" si="2"/>
        <v>0.030715006270446932</v>
      </c>
      <c r="F41">
        <f t="shared" si="3"/>
        <v>0.009831118441276447</v>
      </c>
      <c r="G41">
        <f t="shared" si="4"/>
        <v>1.1655061971390545E-06</v>
      </c>
      <c r="H41">
        <f t="shared" si="5"/>
        <v>3.2135184399040467E-07</v>
      </c>
      <c r="I41">
        <f t="shared" si="12"/>
        <v>1.177400283210646E-06</v>
      </c>
      <c r="J41">
        <f t="shared" si="13"/>
        <v>3.510078676084877E-07</v>
      </c>
      <c r="K41">
        <f t="shared" si="16"/>
        <v>0.1228166397808904</v>
      </c>
      <c r="L41">
        <f t="shared" si="17"/>
        <v>1.0189182113390958</v>
      </c>
      <c r="M41">
        <f t="shared" si="6"/>
        <v>3.062681675053842E-07</v>
      </c>
      <c r="N41">
        <f t="shared" si="7"/>
        <v>8.380245288712293E-07</v>
      </c>
      <c r="O41">
        <f t="shared" si="8"/>
        <v>0.011070105921063686</v>
      </c>
      <c r="P41">
        <f t="shared" si="9"/>
        <v>0.03029051427256445</v>
      </c>
      <c r="Q41">
        <f t="shared" si="10"/>
        <v>3.033311080498624E-07</v>
      </c>
      <c r="R41">
        <f t="shared" si="11"/>
        <v>7.79721629876127E-07</v>
      </c>
      <c r="S41">
        <f t="shared" si="18"/>
        <v>3.047996377776233E-07</v>
      </c>
      <c r="T41">
        <f t="shared" si="19"/>
        <v>8.088730793736782E-07</v>
      </c>
    </row>
    <row r="42" spans="1:20" ht="12.75">
      <c r="A42">
        <f t="shared" si="20"/>
        <v>0.8059294603445974</v>
      </c>
      <c r="B42">
        <f t="shared" si="21"/>
        <v>0.6692644701394482</v>
      </c>
      <c r="C42">
        <f aca="true" t="shared" si="22" ref="C42:C73">q_1*(A42-x_1)/((A42-x_1)^2+(B42-y_1)^2)^(3/2)+q_2*(A42-x_2)/((A42-x_2)^2+(B42-y_2)^2)^(3/2)</f>
        <v>1.1665726241493897E-06</v>
      </c>
      <c r="D42">
        <f aca="true" t="shared" si="23" ref="D42:D73">q_1*(B42-y_1)/((A42-x_1)^2+(B42-y_1)^2)^(3/2)+q_2*(B42-y_2)/((A42-x_2)^2+(B42-y_2)^2)^(3/2)</f>
        <v>3.212008953653338E-07</v>
      </c>
      <c r="E42">
        <f aca="true" t="shared" si="24" ref="E42:E73">delta_r*C42/SQRT(C42^2+D42^2)</f>
        <v>0.031092941478859545</v>
      </c>
      <c r="F42">
        <f aca="true" t="shared" si="25" ref="F42:F73">delta_r*D42/SQRT(C42^2+D42^2)</f>
        <v>0.008561044924085824</v>
      </c>
      <c r="G42">
        <f aca="true" t="shared" si="26" ref="G42:G73">q_1*(A42+E42-x_1)/((E42+A42-x_1)^2+(F42+B42-y_1)^2)^(3/2)+q_2*(A42+E42-x_2)/((E42+A42-x_2)^2+(F42+B42-y_2)^2)^(3/2)</f>
        <v>1.1467268498618897E-06</v>
      </c>
      <c r="H42">
        <f aca="true" t="shared" si="27" ref="H42:H73">q_1*(B42+F42-y_1)/((F42+B42-y_1)^2+(A42+E42-x_1)^2)^(3/2)+q_2*(B42+F42-y_2)/((F42+B42-y_2)^2+(A42+E42-x_2)^2)^(3/2)</f>
        <v>2.6459798791382793E-07</v>
      </c>
      <c r="I42">
        <f t="shared" si="12"/>
        <v>1.1566497370056397E-06</v>
      </c>
      <c r="J42">
        <f t="shared" si="13"/>
        <v>2.928994416395809E-07</v>
      </c>
      <c r="K42">
        <f t="shared" si="16"/>
        <v>0.13418851246161176</v>
      </c>
      <c r="L42">
        <f t="shared" si="17"/>
        <v>1.0490967303838312</v>
      </c>
      <c r="M42">
        <f aca="true" t="shared" si="28" ref="M42:M73">q_1*(K42-x_1)/((K42-x_1)^2+(L42-y_1)^2)^(3/2)+q_2*(K42-x_2)/((K42-x_2)^2+(L42-y_2)^2)^(3/2)</f>
        <v>3.0366354432450473E-07</v>
      </c>
      <c r="N42">
        <f aca="true" t="shared" si="29" ref="N42:N73">q_1*(L42-y_1)/((K42-x_1)^2+(L42-y_1)^2)^(3/2)+q_2*(L42-y_2)/((K42-x_2)^2+(L42-y_2)^2)^(3/2)</f>
        <v>7.79773961097654E-07</v>
      </c>
      <c r="O42">
        <f aca="true" t="shared" si="30" ref="O42:O73">delta_r*M42/SQRT(M42^2+N42^2)</f>
        <v>0.01170288756941629</v>
      </c>
      <c r="P42">
        <f aca="true" t="shared" si="31" ref="P42:P73">delta_r*N42/SQRT(M42^2+N42^2)</f>
        <v>0.03005170415363498</v>
      </c>
      <c r="Q42">
        <f aca="true" t="shared" si="32" ref="Q42:Q73">q_1*(K42+O42-x_1)/((O42+K42-x_1)^2+(P42+L42-y_1)^2)^(3/2)+q_2*(K42+O42-x_2)/((O42+K42-x_2)^2+(P42+L42-y_2)^2)^(3/2)</f>
        <v>3.0076768564021284E-07</v>
      </c>
      <c r="R42">
        <f aca="true" t="shared" si="33" ref="R42:R73">q_1*(L42+P42-y_1)/((P42+L42-y_1)^2+(K42+O42-x_1)^2)^(3/2)+q_2*(L42+P42-y_2)/((P42+L42-y_2)^2+(K42+O42-x_2)^2)^(3/2)</f>
        <v>7.263775781248321E-07</v>
      </c>
      <c r="S42">
        <f t="shared" si="18"/>
        <v>3.022156149823588E-07</v>
      </c>
      <c r="T42">
        <f t="shared" si="19"/>
        <v>7.53075769611243E-07</v>
      </c>
    </row>
    <row r="43" spans="1:20" ht="12.75">
      <c r="A43">
        <f t="shared" si="20"/>
        <v>0.8371926449810496</v>
      </c>
      <c r="B43">
        <f t="shared" si="21"/>
        <v>0.6771812741907747</v>
      </c>
      <c r="C43">
        <f t="shared" si="22"/>
        <v>1.1478042374538164E-06</v>
      </c>
      <c r="D43">
        <f t="shared" si="23"/>
        <v>2.644668898808249E-07</v>
      </c>
      <c r="E43">
        <f t="shared" si="24"/>
        <v>0.031426579872016955</v>
      </c>
      <c r="F43">
        <f t="shared" si="25"/>
        <v>0.00724103428715393</v>
      </c>
      <c r="G43">
        <f t="shared" si="26"/>
        <v>1.131639237813627E-06</v>
      </c>
      <c r="H43">
        <f t="shared" si="27"/>
        <v>2.1004673899093202E-07</v>
      </c>
      <c r="I43">
        <f t="shared" si="12"/>
        <v>1.1397217376337217E-06</v>
      </c>
      <c r="J43">
        <f t="shared" si="13"/>
        <v>2.3725681443587845E-07</v>
      </c>
      <c r="K43">
        <f t="shared" si="16"/>
        <v>0.1461996123807036</v>
      </c>
      <c r="L43">
        <f t="shared" si="17"/>
        <v>1.0790265813479372</v>
      </c>
      <c r="M43">
        <f t="shared" si="28"/>
        <v>3.01085979281113E-07</v>
      </c>
      <c r="N43">
        <f t="shared" si="29"/>
        <v>7.264283018619649E-07</v>
      </c>
      <c r="O43">
        <f t="shared" si="30"/>
        <v>0.012348174891268717</v>
      </c>
      <c r="P43">
        <f t="shared" si="31"/>
        <v>0.029792366083522825</v>
      </c>
      <c r="Q43">
        <f t="shared" si="32"/>
        <v>2.982337659499637E-07</v>
      </c>
      <c r="R43">
        <f t="shared" si="33"/>
        <v>6.773862247234697E-07</v>
      </c>
      <c r="S43">
        <f t="shared" si="18"/>
        <v>2.9965987261553835E-07</v>
      </c>
      <c r="T43">
        <f t="shared" si="19"/>
        <v>7.019072632927172E-07</v>
      </c>
    </row>
    <row r="44" spans="1:20" ht="12.75">
      <c r="A44">
        <f t="shared" si="20"/>
        <v>0.8687657876067011</v>
      </c>
      <c r="B44">
        <f t="shared" si="21"/>
        <v>0.6837538813401691</v>
      </c>
      <c r="C44">
        <f t="shared" si="22"/>
        <v>1.1327280684546555E-06</v>
      </c>
      <c r="D44">
        <f t="shared" si="23"/>
        <v>2.0993464395348792E-07</v>
      </c>
      <c r="E44">
        <f t="shared" si="24"/>
        <v>0.03170999130693201</v>
      </c>
      <c r="F44">
        <f t="shared" si="25"/>
        <v>0.005876984882939235</v>
      </c>
      <c r="G44">
        <f t="shared" si="26"/>
        <v>1.1200398974659019E-06</v>
      </c>
      <c r="H44">
        <f t="shared" si="27"/>
        <v>1.5721524536364335E-07</v>
      </c>
      <c r="I44">
        <f t="shared" si="12"/>
        <v>1.1263839829602788E-06</v>
      </c>
      <c r="J44">
        <f t="shared" si="13"/>
        <v>1.8357494465856564E-07</v>
      </c>
      <c r="K44">
        <f t="shared" si="16"/>
        <v>0.15886217441848088</v>
      </c>
      <c r="L44">
        <f t="shared" si="17"/>
        <v>1.1086866896188023</v>
      </c>
      <c r="M44">
        <f t="shared" si="28"/>
        <v>2.985393462784061E-07</v>
      </c>
      <c r="N44">
        <f t="shared" si="29"/>
        <v>6.77435365560392E-07</v>
      </c>
      <c r="O44">
        <f t="shared" si="30"/>
        <v>0.013005391133052298</v>
      </c>
      <c r="P44">
        <f t="shared" si="31"/>
        <v>0.029511392740369343</v>
      </c>
      <c r="Q44">
        <f t="shared" si="32"/>
        <v>2.9573312425014425E-07</v>
      </c>
      <c r="R44">
        <f t="shared" si="33"/>
        <v>6.322704389193979E-07</v>
      </c>
      <c r="S44">
        <f t="shared" si="18"/>
        <v>2.9713623526427515E-07</v>
      </c>
      <c r="T44">
        <f t="shared" si="19"/>
        <v>6.54852902239895E-07</v>
      </c>
    </row>
    <row r="45" spans="1:20" ht="12.75">
      <c r="A45">
        <f t="shared" si="20"/>
        <v>0.9005958299325894</v>
      </c>
      <c r="B45">
        <f t="shared" si="21"/>
        <v>0.6889414535596339</v>
      </c>
      <c r="C45">
        <f t="shared" si="22"/>
        <v>1.1211402645879964E-06</v>
      </c>
      <c r="D45">
        <f t="shared" si="23"/>
        <v>1.5712152179120154E-07</v>
      </c>
      <c r="E45">
        <f t="shared" si="24"/>
        <v>0.03193788779616824</v>
      </c>
      <c r="F45">
        <f t="shared" si="25"/>
        <v>0.0044759158972625885</v>
      </c>
      <c r="G45">
        <f t="shared" si="26"/>
        <v>1.1117761259821853E-06</v>
      </c>
      <c r="H45">
        <f t="shared" si="27"/>
        <v>1.0565442838077484E-07</v>
      </c>
      <c r="I45">
        <f t="shared" si="12"/>
        <v>1.1164581952850909E-06</v>
      </c>
      <c r="J45">
        <f t="shared" si="13"/>
        <v>1.313879750859882E-07</v>
      </c>
      <c r="K45">
        <f t="shared" si="16"/>
        <v>0.1721878340638398</v>
      </c>
      <c r="L45">
        <f t="shared" si="17"/>
        <v>1.1380548576756637</v>
      </c>
      <c r="M45">
        <f t="shared" si="28"/>
        <v>2.9602726908866363E-07</v>
      </c>
      <c r="N45">
        <f t="shared" si="29"/>
        <v>6.323180212815144E-07</v>
      </c>
      <c r="O45">
        <f t="shared" si="30"/>
        <v>0.013673910618172847</v>
      </c>
      <c r="P45">
        <f t="shared" si="31"/>
        <v>0.029207647430188895</v>
      </c>
      <c r="Q45">
        <f t="shared" si="32"/>
        <v>2.932692910329234E-07</v>
      </c>
      <c r="R45">
        <f t="shared" si="33"/>
        <v>5.906161255676249E-07</v>
      </c>
      <c r="S45">
        <f t="shared" si="18"/>
        <v>2.946482800607935E-07</v>
      </c>
      <c r="T45">
        <f t="shared" si="19"/>
        <v>6.114670734245696E-07</v>
      </c>
    </row>
    <row r="46" spans="1:20" ht="12.75">
      <c r="A46">
        <f t="shared" si="20"/>
        <v>0.9326248039020661</v>
      </c>
      <c r="B46">
        <f t="shared" si="21"/>
        <v>0.6927107142912072</v>
      </c>
      <c r="C46">
        <f t="shared" si="22"/>
        <v>1.112887771837791E-06</v>
      </c>
      <c r="D46">
        <f t="shared" si="23"/>
        <v>1.0557866252291525E-07</v>
      </c>
      <c r="E46">
        <f t="shared" si="24"/>
        <v>0.032105844975947574</v>
      </c>
      <c r="F46">
        <f t="shared" si="25"/>
        <v>0.003045852652447571</v>
      </c>
      <c r="G46">
        <f t="shared" si="26"/>
        <v>1.1067411711631691E-06</v>
      </c>
      <c r="H46">
        <f t="shared" si="27"/>
        <v>5.4939562395086223E-08</v>
      </c>
      <c r="I46">
        <f t="shared" si="12"/>
        <v>1.10981447150048E-06</v>
      </c>
      <c r="J46">
        <f t="shared" si="13"/>
        <v>8.025911245900074E-08</v>
      </c>
      <c r="K46">
        <f t="shared" si="16"/>
        <v>0.18618757511301676</v>
      </c>
      <c r="L46">
        <f t="shared" si="17"/>
        <v>1.1671077362001059</v>
      </c>
      <c r="M46">
        <f t="shared" si="28"/>
        <v>2.9355314711379397E-07</v>
      </c>
      <c r="N46">
        <f t="shared" si="29"/>
        <v>5.90662173209175E-07</v>
      </c>
      <c r="O46">
        <f t="shared" si="30"/>
        <v>0.014353051767619144</v>
      </c>
      <c r="P46">
        <f t="shared" si="31"/>
        <v>0.028879965459744663</v>
      </c>
      <c r="Q46">
        <f t="shared" si="32"/>
        <v>2.908455786326852E-07</v>
      </c>
      <c r="R46">
        <f t="shared" si="33"/>
        <v>5.52062387946776E-07</v>
      </c>
      <c r="S46">
        <f t="shared" si="18"/>
        <v>2.9219936287323956E-07</v>
      </c>
      <c r="T46">
        <f t="shared" si="19"/>
        <v>5.713622805779755E-07</v>
      </c>
    </row>
    <row r="47" spans="1:20" ht="12.75">
      <c r="A47">
        <f t="shared" si="20"/>
        <v>0.9647908021652958</v>
      </c>
      <c r="B47">
        <f t="shared" si="21"/>
        <v>0.695036881896928</v>
      </c>
      <c r="C47">
        <f t="shared" si="22"/>
        <v>1.1078635393575665E-06</v>
      </c>
      <c r="D47">
        <f t="shared" si="23"/>
        <v>5.488156088392893E-08</v>
      </c>
      <c r="E47">
        <f t="shared" si="24"/>
        <v>0.032210501403765</v>
      </c>
      <c r="F47">
        <f t="shared" si="25"/>
        <v>0.0015956501239473106</v>
      </c>
      <c r="G47">
        <f t="shared" si="26"/>
        <v>1.104870899680445E-06</v>
      </c>
      <c r="H47">
        <f t="shared" si="27"/>
        <v>4.661847712882112E-09</v>
      </c>
      <c r="I47">
        <f t="shared" si="12"/>
        <v>1.1063672195190058E-06</v>
      </c>
      <c r="J47">
        <f t="shared" si="13"/>
        <v>2.977170429840552E-08</v>
      </c>
      <c r="K47">
        <f t="shared" si="16"/>
        <v>0.20087167015677113</v>
      </c>
      <c r="L47">
        <f t="shared" si="17"/>
        <v>1.1958207968650016</v>
      </c>
      <c r="M47">
        <f t="shared" si="28"/>
        <v>2.9112017884907455E-07</v>
      </c>
      <c r="N47">
        <f t="shared" si="29"/>
        <v>5.521069234974882E-07</v>
      </c>
      <c r="O47">
        <f t="shared" si="30"/>
        <v>0.0150420696732533</v>
      </c>
      <c r="P47">
        <f t="shared" si="31"/>
        <v>0.028527156183976582</v>
      </c>
      <c r="Q47">
        <f t="shared" si="32"/>
        <v>2.8846510528739036E-07</v>
      </c>
      <c r="R47">
        <f t="shared" si="33"/>
        <v>5.162934310188269E-07</v>
      </c>
      <c r="S47">
        <f t="shared" si="18"/>
        <v>2.897926420682325E-07</v>
      </c>
      <c r="T47">
        <f t="shared" si="19"/>
        <v>5.342001772581575E-07</v>
      </c>
    </row>
    <row r="48" spans="1:20" ht="12.75">
      <c r="A48">
        <f t="shared" si="20"/>
        <v>0.9970291321147822</v>
      </c>
      <c r="B48">
        <f t="shared" si="21"/>
        <v>0.6959043967775188</v>
      </c>
      <c r="C48">
        <f t="shared" si="22"/>
        <v>1.1060032025493784E-06</v>
      </c>
      <c r="D48">
        <f t="shared" si="23"/>
        <v>4.62164019009184E-09</v>
      </c>
      <c r="E48">
        <f t="shared" si="24"/>
        <v>0.0322497184383321</v>
      </c>
      <c r="F48">
        <f t="shared" si="25"/>
        <v>0.00013476144961441664</v>
      </c>
      <c r="G48">
        <f t="shared" si="26"/>
        <v>1.1061418030271055E-06</v>
      </c>
      <c r="H48">
        <f t="shared" si="27"/>
        <v>-4.557937479156586E-08</v>
      </c>
      <c r="I48">
        <f t="shared" si="12"/>
        <v>1.106072502788242E-06</v>
      </c>
      <c r="J48">
        <f t="shared" si="13"/>
        <v>-2.047886730073701E-08</v>
      </c>
      <c r="K48">
        <f t="shared" si="16"/>
        <v>0.2162496134128381</v>
      </c>
      <c r="L48">
        <f t="shared" si="17"/>
        <v>1.2241683075354852</v>
      </c>
      <c r="M48">
        <f t="shared" si="28"/>
        <v>2.8873138332470744E-07</v>
      </c>
      <c r="N48">
        <f t="shared" si="29"/>
        <v>5.163364755810524E-07</v>
      </c>
      <c r="O48">
        <f t="shared" si="30"/>
        <v>0.01574014823970507</v>
      </c>
      <c r="P48">
        <f t="shared" si="31"/>
        <v>0.028148005851074232</v>
      </c>
      <c r="Q48">
        <f t="shared" si="32"/>
        <v>2.8613081695586565E-07</v>
      </c>
      <c r="R48">
        <f t="shared" si="33"/>
        <v>4.83031861267982E-07</v>
      </c>
      <c r="S48">
        <f t="shared" si="18"/>
        <v>2.8743110014028654E-07</v>
      </c>
      <c r="T48">
        <f t="shared" si="19"/>
        <v>4.996841684245173E-07</v>
      </c>
    </row>
    <row r="49" spans="1:20" ht="12.75">
      <c r="A49">
        <f t="shared" si="20"/>
        <v>1.029273605836445</v>
      </c>
      <c r="B49">
        <f t="shared" si="21"/>
        <v>0.6953073922440335</v>
      </c>
      <c r="C49">
        <f t="shared" si="22"/>
        <v>1.1072831024146521E-06</v>
      </c>
      <c r="D49">
        <f t="shared" si="23"/>
        <v>-4.560153364402116E-08</v>
      </c>
      <c r="E49">
        <f t="shared" si="24"/>
        <v>0.0322226857511043</v>
      </c>
      <c r="F49">
        <f t="shared" si="25"/>
        <v>-0.0013270354123307536</v>
      </c>
      <c r="G49">
        <f t="shared" si="26"/>
        <v>1.1105702608582541E-06</v>
      </c>
      <c r="H49">
        <f t="shared" si="27"/>
        <v>-9.61840834294314E-08</v>
      </c>
      <c r="I49">
        <f t="shared" si="12"/>
        <v>1.1089266816364531E-06</v>
      </c>
      <c r="J49">
        <f t="shared" si="13"/>
        <v>-7.089280853672628E-08</v>
      </c>
      <c r="K49">
        <f t="shared" si="16"/>
        <v>0.23233004548302094</v>
      </c>
      <c r="L49">
        <f t="shared" si="17"/>
        <v>1.2521233107448615</v>
      </c>
      <c r="M49">
        <f t="shared" si="28"/>
        <v>2.8638961973666144E-07</v>
      </c>
      <c r="N49">
        <f t="shared" si="29"/>
        <v>4.830734340572291E-07</v>
      </c>
      <c r="O49">
        <f t="shared" si="30"/>
        <v>0.0164463919259147</v>
      </c>
      <c r="P49">
        <f t="shared" si="31"/>
        <v>0.02774128138026807</v>
      </c>
      <c r="Q49">
        <f t="shared" si="32"/>
        <v>2.8384550713470153E-07</v>
      </c>
      <c r="R49">
        <f t="shared" si="33"/>
        <v>4.520331137849249E-07</v>
      </c>
      <c r="S49">
        <f t="shared" si="18"/>
        <v>2.8511756343568146E-07</v>
      </c>
      <c r="T49">
        <f t="shared" si="19"/>
        <v>4.67553273921077E-07</v>
      </c>
    </row>
    <row r="50" spans="1:20" ht="12.75">
      <c r="A50">
        <f t="shared" si="20"/>
        <v>1.0614579051805264</v>
      </c>
      <c r="B50">
        <f t="shared" si="21"/>
        <v>0.6932498753593991</v>
      </c>
      <c r="C50">
        <f t="shared" si="22"/>
        <v>1.1117195593348832E-06</v>
      </c>
      <c r="D50">
        <f t="shared" si="23"/>
        <v>-9.618771273860037E-08</v>
      </c>
      <c r="E50">
        <f t="shared" si="24"/>
        <v>0.0321299620936822</v>
      </c>
      <c r="F50">
        <f t="shared" si="25"/>
        <v>-0.0027799345061610714</v>
      </c>
      <c r="G50">
        <f t="shared" si="26"/>
        <v>1.1182130335466652E-06</v>
      </c>
      <c r="H50">
        <f t="shared" si="27"/>
        <v>-1.4755900834737158E-07</v>
      </c>
      <c r="I50">
        <f t="shared" si="12"/>
        <v>1.1149662964407742E-06</v>
      </c>
      <c r="J50">
        <f t="shared" si="13"/>
        <v>-1.2187336054298598E-07</v>
      </c>
      <c r="K50">
        <f t="shared" si="16"/>
        <v>0.2491206696538386</v>
      </c>
      <c r="L50">
        <f t="shared" si="17"/>
        <v>1.2796576064495704</v>
      </c>
      <c r="M50">
        <f t="shared" si="28"/>
        <v>2.840976054281164E-07</v>
      </c>
      <c r="N50">
        <f t="shared" si="29"/>
        <v>4.520732318080359E-07</v>
      </c>
      <c r="O50">
        <f t="shared" si="30"/>
        <v>0.01715981713649471</v>
      </c>
      <c r="P50">
        <f t="shared" si="31"/>
        <v>0.02730573521885215</v>
      </c>
      <c r="Q50">
        <f t="shared" si="32"/>
        <v>2.8161183486095486E-07</v>
      </c>
      <c r="R50">
        <f t="shared" si="33"/>
        <v>4.230807942661799E-07</v>
      </c>
      <c r="S50">
        <f t="shared" si="18"/>
        <v>2.8285472014453563E-07</v>
      </c>
      <c r="T50">
        <f t="shared" si="19"/>
        <v>4.375770130371079E-07</v>
      </c>
    </row>
    <row r="51" spans="1:20" ht="12.75">
      <c r="A51">
        <f t="shared" si="20"/>
        <v>1.0935169535965183</v>
      </c>
      <c r="B51">
        <f t="shared" si="21"/>
        <v>0.6897456044422066</v>
      </c>
      <c r="C51">
        <f t="shared" si="22"/>
        <v>1.1193693719538262E-06</v>
      </c>
      <c r="D51">
        <f t="shared" si="23"/>
        <v>-1.4754340066106952E-07</v>
      </c>
      <c r="E51">
        <f t="shared" si="24"/>
        <v>0.03197344720601758</v>
      </c>
      <c r="F51">
        <f t="shared" si="25"/>
        <v>-0.0042144007597767295</v>
      </c>
      <c r="G51">
        <f t="shared" si="26"/>
        <v>1.1291690048467743E-06</v>
      </c>
      <c r="H51">
        <f t="shared" si="27"/>
        <v>-2.0012533417098265E-07</v>
      </c>
      <c r="I51">
        <f t="shared" si="12"/>
        <v>1.1242691884003002E-06</v>
      </c>
      <c r="J51">
        <f t="shared" si="13"/>
        <v>-1.7383436741602608E-07</v>
      </c>
      <c r="K51">
        <f t="shared" si="16"/>
        <v>0.26662815942048684</v>
      </c>
      <c r="L51">
        <f t="shared" si="17"/>
        <v>1.3067417402195602</v>
      </c>
      <c r="M51">
        <f t="shared" si="28"/>
        <v>2.818579323422007E-07</v>
      </c>
      <c r="N51">
        <f t="shared" si="29"/>
        <v>4.23119472032645E-07</v>
      </c>
      <c r="O51">
        <f t="shared" si="30"/>
        <v>0.017879343336725667</v>
      </c>
      <c r="P51">
        <f t="shared" si="31"/>
        <v>0.026840111435079462</v>
      </c>
      <c r="Q51">
        <f t="shared" si="32"/>
        <v>2.7943234104012335E-07</v>
      </c>
      <c r="R51">
        <f t="shared" si="33"/>
        <v>3.959827675044106E-07</v>
      </c>
      <c r="S51">
        <f t="shared" si="18"/>
        <v>2.80645136691162E-07</v>
      </c>
      <c r="T51">
        <f t="shared" si="19"/>
        <v>4.095511197685278E-07</v>
      </c>
    </row>
    <row r="52" spans="1:20" ht="12.75">
      <c r="A52">
        <f t="shared" si="20"/>
        <v>1.1253882256685936</v>
      </c>
      <c r="B52">
        <f t="shared" si="21"/>
        <v>0.6848176721671289</v>
      </c>
      <c r="C52">
        <f t="shared" si="22"/>
        <v>1.1303315614800958E-06</v>
      </c>
      <c r="D52">
        <f t="shared" si="23"/>
        <v>-2.0008955529559784E-07</v>
      </c>
      <c r="E52">
        <f t="shared" si="24"/>
        <v>0.0317562877013922</v>
      </c>
      <c r="F52">
        <f t="shared" si="25"/>
        <v>-0.0056214492283046084</v>
      </c>
      <c r="G52">
        <f t="shared" si="26"/>
        <v>1.1435822464607285E-06</v>
      </c>
      <c r="H52">
        <f t="shared" si="27"/>
        <v>-2.54326984217735E-07</v>
      </c>
      <c r="I52">
        <f t="shared" si="12"/>
        <v>1.1369569039704121E-06</v>
      </c>
      <c r="J52">
        <f t="shared" si="13"/>
        <v>-2.2720826975666642E-07</v>
      </c>
      <c r="K52">
        <f t="shared" si="16"/>
        <v>0.28485805700078487</v>
      </c>
      <c r="L52">
        <f t="shared" si="17"/>
        <v>1.3333449981819196</v>
      </c>
      <c r="M52">
        <f t="shared" si="28"/>
        <v>2.7967308203314035E-07</v>
      </c>
      <c r="N52">
        <f t="shared" si="29"/>
        <v>3.960200167675029E-07</v>
      </c>
      <c r="O52">
        <f t="shared" si="30"/>
        <v>0.01860378399363358</v>
      </c>
      <c r="P52">
        <f t="shared" si="31"/>
        <v>0.026343153211379672</v>
      </c>
      <c r="Q52">
        <f t="shared" si="32"/>
        <v>2.7730946320023784E-07</v>
      </c>
      <c r="R52">
        <f t="shared" si="33"/>
        <v>3.7056785799018186E-07</v>
      </c>
      <c r="S52">
        <f t="shared" si="18"/>
        <v>2.7849127261668907E-07</v>
      </c>
      <c r="T52">
        <f t="shared" si="19"/>
        <v>3.832939373788424E-07</v>
      </c>
    </row>
    <row r="53" spans="1:20" ht="12.75">
      <c r="A53">
        <f t="shared" si="20"/>
        <v>1.1570129315561244</v>
      </c>
      <c r="B53">
        <f t="shared" si="21"/>
        <v>0.6784978242633279</v>
      </c>
      <c r="C53">
        <f t="shared" si="22"/>
        <v>1.14475043332457E-06</v>
      </c>
      <c r="D53">
        <f t="shared" si="23"/>
        <v>-2.5426987236171216E-07</v>
      </c>
      <c r="E53">
        <f t="shared" si="24"/>
        <v>0.031482726239221534</v>
      </c>
      <c r="F53">
        <f t="shared" si="25"/>
        <v>-0.006992885566504873</v>
      </c>
      <c r="G53">
        <f t="shared" si="26"/>
        <v>1.1616465340883073E-06</v>
      </c>
      <c r="H53">
        <f t="shared" si="27"/>
        <v>-3.1063982979403367E-07</v>
      </c>
      <c r="I53">
        <f t="shared" si="12"/>
        <v>1.1531984837064385E-06</v>
      </c>
      <c r="J53">
        <f t="shared" si="13"/>
        <v>-2.824548510778729E-07</v>
      </c>
      <c r="K53">
        <f t="shared" si="16"/>
        <v>0.3038146627239787</v>
      </c>
      <c r="L53">
        <f t="shared" si="17"/>
        <v>1.3594354102034913</v>
      </c>
      <c r="M53">
        <f t="shared" si="28"/>
        <v>2.7754543929464747E-07</v>
      </c>
      <c r="N53">
        <f t="shared" si="29"/>
        <v>3.706036875157347E-07</v>
      </c>
      <c r="O53">
        <f t="shared" si="30"/>
        <v>0.019331837479586538</v>
      </c>
      <c r="P53">
        <f t="shared" si="31"/>
        <v>0.025813611906566915</v>
      </c>
      <c r="Q53">
        <f t="shared" si="32"/>
        <v>2.7524554874048555E-07</v>
      </c>
      <c r="R53">
        <f t="shared" si="33"/>
        <v>3.466830548122026E-07</v>
      </c>
      <c r="S53">
        <f t="shared" si="18"/>
        <v>2.763954940175665E-07</v>
      </c>
      <c r="T53">
        <f t="shared" si="19"/>
        <v>3.586433711639686E-07</v>
      </c>
    </row>
    <row r="54" spans="1:20" ht="12.75">
      <c r="A54">
        <f t="shared" si="20"/>
        <v>1.1883370257404704</v>
      </c>
      <c r="B54">
        <f t="shared" si="21"/>
        <v>0.6708255610033625</v>
      </c>
      <c r="C54">
        <f t="shared" si="22"/>
        <v>1.162820086453157E-06</v>
      </c>
      <c r="D54">
        <f t="shared" si="23"/>
        <v>-3.1055999278914986E-07</v>
      </c>
      <c r="E54">
        <f t="shared" si="24"/>
        <v>0.031157908247578338</v>
      </c>
      <c r="F54">
        <f t="shared" si="25"/>
        <v>-0.008321493473859702</v>
      </c>
      <c r="G54">
        <f t="shared" si="26"/>
        <v>1.1836115146725937E-06</v>
      </c>
      <c r="H54">
        <f t="shared" si="27"/>
        <v>-3.695822208737095E-07</v>
      </c>
      <c r="I54">
        <f t="shared" si="12"/>
        <v>1.1732158005628754E-06</v>
      </c>
      <c r="J54">
        <f t="shared" si="13"/>
        <v>-3.400711068314297E-07</v>
      </c>
      <c r="K54">
        <f t="shared" si="16"/>
        <v>0.3235009153342669</v>
      </c>
      <c r="L54">
        <f t="shared" si="17"/>
        <v>1.3849797629681226</v>
      </c>
      <c r="M54">
        <f t="shared" si="28"/>
        <v>2.75477304440152E-07</v>
      </c>
      <c r="N54">
        <f t="shared" si="29"/>
        <v>3.4671747017398295E-07</v>
      </c>
      <c r="O54">
        <f t="shared" si="30"/>
        <v>0.020062078114381626</v>
      </c>
      <c r="P54">
        <f t="shared" si="31"/>
        <v>0.025250257854771502</v>
      </c>
      <c r="Q54">
        <f t="shared" si="32"/>
        <v>2.732428667152494E-07</v>
      </c>
      <c r="R54">
        <f t="shared" si="33"/>
        <v>3.241911338998541E-07</v>
      </c>
      <c r="S54">
        <f t="shared" si="18"/>
        <v>2.743600855777007E-07</v>
      </c>
      <c r="T54">
        <f t="shared" si="19"/>
        <v>3.354543020369185E-07</v>
      </c>
    </row>
    <row r="55" spans="1:20" ht="12.75">
      <c r="A55">
        <f t="shared" si="20"/>
        <v>1.2193120056447</v>
      </c>
      <c r="B55">
        <f t="shared" si="21"/>
        <v>0.6618470800665572</v>
      </c>
      <c r="C55">
        <f t="shared" si="22"/>
        <v>1.18479057150312E-06</v>
      </c>
      <c r="D55">
        <f t="shared" si="23"/>
        <v>-3.6947803003449144E-07</v>
      </c>
      <c r="E55">
        <f t="shared" si="24"/>
        <v>0.03078766320276821</v>
      </c>
      <c r="F55">
        <f t="shared" si="25"/>
        <v>-0.009601161102330938</v>
      </c>
      <c r="G55">
        <f t="shared" si="26"/>
        <v>1.2097908132971557E-06</v>
      </c>
      <c r="H55">
        <f t="shared" si="27"/>
        <v>-4.3172731361112915E-07</v>
      </c>
      <c r="I55">
        <f t="shared" si="12"/>
        <v>1.197290692400138E-06</v>
      </c>
      <c r="J55">
        <f t="shared" si="13"/>
        <v>-4.006026718228103E-07</v>
      </c>
      <c r="K55">
        <f t="shared" si="16"/>
        <v>0.3439182634462904</v>
      </c>
      <c r="L55">
        <f t="shared" si="17"/>
        <v>1.4099436247701846</v>
      </c>
      <c r="M55">
        <f t="shared" si="28"/>
        <v>2.734709042485323E-07</v>
      </c>
      <c r="N55">
        <f t="shared" si="29"/>
        <v>3.24224137301585E-07</v>
      </c>
      <c r="O55">
        <f t="shared" si="30"/>
        <v>0.020792947566781884</v>
      </c>
      <c r="P55">
        <f t="shared" si="31"/>
        <v>0.024651893060879913</v>
      </c>
      <c r="Q55">
        <f t="shared" si="32"/>
        <v>2.713036181709778E-07</v>
      </c>
      <c r="R55">
        <f t="shared" si="33"/>
        <v>3.0296862712089375E-07</v>
      </c>
      <c r="S55">
        <f t="shared" si="18"/>
        <v>2.7238726120975504E-07</v>
      </c>
      <c r="T55">
        <f t="shared" si="19"/>
        <v>3.135963822112394E-07</v>
      </c>
    </row>
    <row r="56" spans="1:20" ht="12.75">
      <c r="A56">
        <f t="shared" si="20"/>
        <v>1.2498954834165574</v>
      </c>
      <c r="B56">
        <f t="shared" si="21"/>
        <v>0.6516141241212645</v>
      </c>
      <c r="C56">
        <f t="shared" si="22"/>
        <v>1.2109759877722033E-06</v>
      </c>
      <c r="D56">
        <f t="shared" si="23"/>
        <v>-4.315968926675151E-07</v>
      </c>
      <c r="E56">
        <f t="shared" si="24"/>
        <v>0.030378277827617556</v>
      </c>
      <c r="F56">
        <f t="shared" si="25"/>
        <v>-0.010826944916645657</v>
      </c>
      <c r="G56">
        <f t="shared" si="26"/>
        <v>1.2405724833244005E-06</v>
      </c>
      <c r="H56">
        <f t="shared" si="27"/>
        <v>-4.97717783921159E-07</v>
      </c>
      <c r="I56">
        <f t="shared" si="12"/>
        <v>1.2257742355483018E-06</v>
      </c>
      <c r="J56">
        <f t="shared" si="13"/>
        <v>-4.64657338294337E-07</v>
      </c>
      <c r="K56">
        <f t="shared" si="16"/>
        <v>0.3650665286349136</v>
      </c>
      <c r="L56">
        <f t="shared" si="17"/>
        <v>1.4342913839999714</v>
      </c>
      <c r="M56">
        <f t="shared" si="28"/>
        <v>2.715284015708787E-07</v>
      </c>
      <c r="N56">
        <f t="shared" si="29"/>
        <v>3.030002172460823E-07</v>
      </c>
      <c r="O56">
        <f t="shared" si="30"/>
        <v>0.021522746886415516</v>
      </c>
      <c r="P56">
        <f t="shared" si="31"/>
        <v>0.02401736593515807</v>
      </c>
      <c r="Q56">
        <f t="shared" si="32"/>
        <v>2.6942994503344045E-07</v>
      </c>
      <c r="R56">
        <f t="shared" si="33"/>
        <v>2.8290408082365775E-07</v>
      </c>
      <c r="S56">
        <f t="shared" si="18"/>
        <v>2.7047917330215956E-07</v>
      </c>
      <c r="T56">
        <f t="shared" si="19"/>
        <v>2.9295214903487E-07</v>
      </c>
    </row>
    <row r="57" spans="1:20" ht="12.75">
      <c r="A57">
        <f t="shared" si="20"/>
        <v>1.280051531101661</v>
      </c>
      <c r="B57">
        <f t="shared" si="21"/>
        <v>0.6401827948891164</v>
      </c>
      <c r="C57">
        <f t="shared" si="22"/>
        <v>1.2417649244030114E-06</v>
      </c>
      <c r="D57">
        <f t="shared" si="23"/>
        <v>-4.975589913848043E-07</v>
      </c>
      <c r="E57">
        <f t="shared" si="24"/>
        <v>0.029936276821567298</v>
      </c>
      <c r="F57">
        <f t="shared" si="25"/>
        <v>-0.01199507524205215</v>
      </c>
      <c r="G57">
        <f t="shared" si="26"/>
        <v>1.2764323552353023E-06</v>
      </c>
      <c r="H57">
        <f t="shared" si="27"/>
        <v>-5.682836767159709E-07</v>
      </c>
      <c r="I57">
        <f t="shared" si="12"/>
        <v>1.2590986398191569E-06</v>
      </c>
      <c r="J57">
        <f t="shared" si="13"/>
        <v>-5.329213340503876E-07</v>
      </c>
      <c r="K57">
        <f t="shared" si="16"/>
        <v>0.3869437609390135</v>
      </c>
      <c r="L57">
        <f t="shared" si="17"/>
        <v>1.4579863034282465</v>
      </c>
      <c r="M57">
        <f t="shared" si="28"/>
        <v>2.696519035783706E-07</v>
      </c>
      <c r="N57">
        <f t="shared" si="29"/>
        <v>2.829342527154522E-07</v>
      </c>
      <c r="O57">
        <f t="shared" si="30"/>
        <v>0.022249629490834533</v>
      </c>
      <c r="P57">
        <f t="shared" si="31"/>
        <v>0.023345588181080082</v>
      </c>
      <c r="Q57">
        <f t="shared" si="32"/>
        <v>2.67623937526542E-07</v>
      </c>
      <c r="R57">
        <f t="shared" si="33"/>
        <v>2.638965568507651E-07</v>
      </c>
      <c r="S57">
        <f t="shared" si="18"/>
        <v>2.686379205524563E-07</v>
      </c>
      <c r="T57">
        <f t="shared" si="19"/>
        <v>2.734154047831086E-07</v>
      </c>
    </row>
    <row r="58" spans="1:20" ht="12.75">
      <c r="A58">
        <f t="shared" si="20"/>
        <v>1.3097508137289045</v>
      </c>
      <c r="B58">
        <f t="shared" si="21"/>
        <v>0.6276123887132163</v>
      </c>
      <c r="C58">
        <f t="shared" si="22"/>
        <v>1.2776338028399162E-06</v>
      </c>
      <c r="D58">
        <f t="shared" si="23"/>
        <v>-5.6809407996081E-07</v>
      </c>
      <c r="E58">
        <f t="shared" si="24"/>
        <v>0.02946822350353058</v>
      </c>
      <c r="F58">
        <f t="shared" si="25"/>
        <v>-0.013102912025422738</v>
      </c>
      <c r="G58">
        <f t="shared" si="26"/>
        <v>1.3179510427380736E-06</v>
      </c>
      <c r="H58">
        <f t="shared" si="27"/>
        <v>-6.442643645872033E-07</v>
      </c>
      <c r="I58">
        <f t="shared" si="12"/>
        <v>1.297792422788995E-06</v>
      </c>
      <c r="J58">
        <f t="shared" si="13"/>
        <v>-6.061792222740067E-07</v>
      </c>
      <c r="K58">
        <f t="shared" si="16"/>
        <v>0.40954608791193947</v>
      </c>
      <c r="L58">
        <f t="shared" si="17"/>
        <v>1.4809905924937434</v>
      </c>
      <c r="M58">
        <f t="shared" si="28"/>
        <v>2.67843468618653E-07</v>
      </c>
      <c r="N58">
        <f t="shared" si="29"/>
        <v>2.639253018251239E-07</v>
      </c>
      <c r="O58">
        <f t="shared" si="30"/>
        <v>0.022971595488614785</v>
      </c>
      <c r="P58">
        <f t="shared" si="31"/>
        <v>0.02263555390767924</v>
      </c>
      <c r="Q58">
        <f t="shared" si="32"/>
        <v>2.6588764009108275E-07</v>
      </c>
      <c r="R58">
        <f t="shared" si="33"/>
        <v>2.4585433742501276E-07</v>
      </c>
      <c r="S58">
        <f t="shared" si="18"/>
        <v>2.6686555435486787E-07</v>
      </c>
      <c r="T58">
        <f t="shared" si="19"/>
        <v>2.5488981962506834E-07</v>
      </c>
    </row>
    <row r="59" spans="1:20" ht="12.75">
      <c r="A59">
        <f t="shared" si="20"/>
        <v>1.338970535358298</v>
      </c>
      <c r="B59">
        <f t="shared" si="21"/>
        <v>0.613964298447514</v>
      </c>
      <c r="C59">
        <f t="shared" si="22"/>
        <v>1.3191638805161203E-06</v>
      </c>
      <c r="D59">
        <f t="shared" si="23"/>
        <v>-6.440412037735225E-07</v>
      </c>
      <c r="E59">
        <f t="shared" si="24"/>
        <v>0.028980548784798846</v>
      </c>
      <c r="F59">
        <f t="shared" si="25"/>
        <v>-0.014148861867015815</v>
      </c>
      <c r="G59">
        <f t="shared" si="26"/>
        <v>1.3658356400353332E-06</v>
      </c>
      <c r="H59">
        <f t="shared" si="27"/>
        <v>-7.266359028628109E-07</v>
      </c>
      <c r="I59">
        <f t="shared" si="12"/>
        <v>1.3424997602757268E-06</v>
      </c>
      <c r="J59">
        <f t="shared" si="13"/>
        <v>-6.853385533181668E-07</v>
      </c>
      <c r="K59">
        <f t="shared" si="16"/>
        <v>0.4328675587609343</v>
      </c>
      <c r="L59">
        <f t="shared" si="17"/>
        <v>1.5032654998434831</v>
      </c>
      <c r="M59">
        <f t="shared" si="28"/>
        <v>2.66105111638471E-07</v>
      </c>
      <c r="N59">
        <f t="shared" si="29"/>
        <v>2.4588164302142364E-07</v>
      </c>
      <c r="O59">
        <f t="shared" si="30"/>
        <v>0.02368648777507763</v>
      </c>
      <c r="P59">
        <f t="shared" si="31"/>
        <v>0.0218863609784975</v>
      </c>
      <c r="Q59">
        <f t="shared" si="32"/>
        <v>2.6422305576306465E-07</v>
      </c>
      <c r="R59">
        <f t="shared" si="33"/>
        <v>2.2869380205855625E-07</v>
      </c>
      <c r="S59">
        <f t="shared" si="18"/>
        <v>2.651640837007678E-07</v>
      </c>
      <c r="T59">
        <f t="shared" si="19"/>
        <v>2.3728772253998993E-07</v>
      </c>
    </row>
    <row r="60" spans="1:20" ht="12.75">
      <c r="A60">
        <f t="shared" si="20"/>
        <v>1.3676942295413737</v>
      </c>
      <c r="B60">
        <f t="shared" si="21"/>
        <v>0.5993010146244021</v>
      </c>
      <c r="C60">
        <f t="shared" si="22"/>
        <v>1.367062950811875E-06</v>
      </c>
      <c r="D60">
        <f t="shared" si="23"/>
        <v>-7.263760425400653E-07</v>
      </c>
      <c r="E60">
        <f t="shared" si="24"/>
        <v>0.028479412894410062</v>
      </c>
      <c r="F60">
        <f t="shared" si="25"/>
        <v>-0.01513226821034143</v>
      </c>
      <c r="G60">
        <f t="shared" si="26"/>
        <v>1.4209475225933545E-06</v>
      </c>
      <c r="H60">
        <f t="shared" si="27"/>
        <v>-8.165455069628167E-07</v>
      </c>
      <c r="I60">
        <f t="shared" si="12"/>
        <v>1.3940052367026147E-06</v>
      </c>
      <c r="J60">
        <f t="shared" si="13"/>
        <v>-7.71460774751441E-07</v>
      </c>
      <c r="K60">
        <f t="shared" si="16"/>
        <v>0.45689998558216527</v>
      </c>
      <c r="L60">
        <f t="shared" si="17"/>
        <v>1.5247714283535982</v>
      </c>
      <c r="M60">
        <f t="shared" si="28"/>
        <v>2.644388081242557E-07</v>
      </c>
      <c r="N60">
        <f t="shared" si="29"/>
        <v>2.2871965203343608E-07</v>
      </c>
      <c r="O60">
        <f t="shared" si="30"/>
        <v>0.024391990388932375</v>
      </c>
      <c r="P60">
        <f t="shared" si="31"/>
        <v>0.021097234531242022</v>
      </c>
      <c r="Q60">
        <f t="shared" si="32"/>
        <v>2.626321489668904E-07</v>
      </c>
      <c r="R60">
        <f t="shared" si="33"/>
        <v>2.1233845010348564E-07</v>
      </c>
      <c r="S60">
        <f t="shared" si="18"/>
        <v>2.63535478545573E-07</v>
      </c>
      <c r="T60">
        <f t="shared" si="19"/>
        <v>2.2052905106846086E-07</v>
      </c>
    </row>
    <row r="61" spans="1:20" ht="12.75">
      <c r="A61">
        <f t="shared" si="20"/>
        <v>1.3959114281895952</v>
      </c>
      <c r="B61">
        <f t="shared" si="21"/>
        <v>0.5836852469376439</v>
      </c>
      <c r="C61">
        <f t="shared" si="22"/>
        <v>1.4221931526227709E-06</v>
      </c>
      <c r="D61">
        <f t="shared" si="23"/>
        <v>-8.162453726748076E-07</v>
      </c>
      <c r="E61">
        <f t="shared" si="24"/>
        <v>0.02797060077867058</v>
      </c>
      <c r="F61">
        <f t="shared" si="25"/>
        <v>-0.01605328602125537</v>
      </c>
      <c r="G61">
        <f t="shared" si="26"/>
        <v>1.4843381914947067E-06</v>
      </c>
      <c r="H61">
        <f t="shared" si="27"/>
        <v>-9.15355497791438E-07</v>
      </c>
      <c r="I61">
        <f t="shared" si="12"/>
        <v>1.4532656720587389E-06</v>
      </c>
      <c r="J61">
        <f t="shared" si="13"/>
        <v>-8.658004352331228E-07</v>
      </c>
      <c r="K61">
        <f t="shared" si="16"/>
        <v>0.4816327842110382</v>
      </c>
      <c r="L61">
        <f t="shared" si="17"/>
        <v>1.5454680747482106</v>
      </c>
      <c r="M61">
        <f t="shared" si="28"/>
        <v>2.628464965104997E-07</v>
      </c>
      <c r="N61">
        <f t="shared" si="29"/>
        <v>2.1236282447208455E-07</v>
      </c>
      <c r="O61">
        <f t="shared" si="30"/>
        <v>0.025085629661195562</v>
      </c>
      <c r="P61">
        <f t="shared" si="31"/>
        <v>0.020267552503974075</v>
      </c>
      <c r="Q61">
        <f t="shared" si="32"/>
        <v>2.611168466797906E-07</v>
      </c>
      <c r="R61">
        <f t="shared" si="33"/>
        <v>1.967180470088318E-07</v>
      </c>
      <c r="S61">
        <f t="shared" si="18"/>
        <v>2.6198167159514514E-07</v>
      </c>
      <c r="T61">
        <f t="shared" si="19"/>
        <v>2.0454043574045817E-07</v>
      </c>
    </row>
    <row r="62" spans="1:20" ht="12.75">
      <c r="A62">
        <f t="shared" si="20"/>
        <v>1.4236172422312114</v>
      </c>
      <c r="B62">
        <f t="shared" si="21"/>
        <v>0.5671791762879894</v>
      </c>
      <c r="C62">
        <f t="shared" si="22"/>
        <v>1.4856068306193929E-06</v>
      </c>
      <c r="D62">
        <f t="shared" si="23"/>
        <v>-9.150109941933504E-07</v>
      </c>
      <c r="E62">
        <f t="shared" si="24"/>
        <v>0.0274594493924158</v>
      </c>
      <c r="F62">
        <f t="shared" si="25"/>
        <v>-0.01691275078351702</v>
      </c>
      <c r="G62">
        <f t="shared" si="26"/>
        <v>1.5572958481838244E-06</v>
      </c>
      <c r="H62">
        <f t="shared" si="27"/>
        <v>-1.0246999444744536E-06</v>
      </c>
      <c r="I62">
        <f t="shared" si="12"/>
        <v>1.5214513394016088E-06</v>
      </c>
      <c r="J62">
        <f t="shared" si="13"/>
        <v>-9.69855469333902E-07</v>
      </c>
      <c r="K62">
        <f t="shared" si="16"/>
        <v>0.5070528177578211</v>
      </c>
      <c r="L62">
        <f t="shared" si="17"/>
        <v>1.5653145957148795</v>
      </c>
      <c r="M62">
        <f t="shared" si="28"/>
        <v>2.613300790088752E-07</v>
      </c>
      <c r="N62">
        <f t="shared" si="29"/>
        <v>1.9674092214194804E-07</v>
      </c>
      <c r="O62">
        <f t="shared" si="30"/>
        <v>0.025764778716338983</v>
      </c>
      <c r="P62">
        <f t="shared" si="31"/>
        <v>0.019396872884516355</v>
      </c>
      <c r="Q62">
        <f t="shared" si="32"/>
        <v>2.5967903793083654E-07</v>
      </c>
      <c r="R62">
        <f t="shared" si="33"/>
        <v>1.8176787598097402E-07</v>
      </c>
      <c r="S62">
        <f t="shared" si="18"/>
        <v>2.6050455846985585E-07</v>
      </c>
      <c r="T62">
        <f t="shared" si="19"/>
        <v>1.8925439906146103E-07</v>
      </c>
    </row>
    <row r="63" spans="1:20" ht="12.75">
      <c r="A63">
        <f t="shared" si="20"/>
        <v>1.4508118845490416</v>
      </c>
      <c r="B63">
        <f t="shared" si="21"/>
        <v>0.549843838702431</v>
      </c>
      <c r="C63">
        <f t="shared" si="22"/>
        <v>1.558593134237645E-06</v>
      </c>
      <c r="D63">
        <f t="shared" si="23"/>
        <v>-1.0243063502462785E-06</v>
      </c>
      <c r="E63">
        <f t="shared" si="24"/>
        <v>0.026950803286833667</v>
      </c>
      <c r="F63">
        <f t="shared" si="25"/>
        <v>-0.017712049632789422</v>
      </c>
      <c r="G63">
        <f t="shared" si="26"/>
        <v>1.6414064587897443E-06</v>
      </c>
      <c r="H63">
        <f t="shared" si="27"/>
        <v>-1.1465585080133715E-06</v>
      </c>
      <c r="I63">
        <f t="shared" si="12"/>
        <v>1.5999997965136946E-06</v>
      </c>
      <c r="J63">
        <f t="shared" si="13"/>
        <v>-1.085432429129825E-06</v>
      </c>
      <c r="K63">
        <f t="shared" si="16"/>
        <v>0.5331442464686101</v>
      </c>
      <c r="L63">
        <f t="shared" si="17"/>
        <v>1.5842698020664288</v>
      </c>
      <c r="M63">
        <f t="shared" si="28"/>
        <v>2.598914208199219E-07</v>
      </c>
      <c r="N63">
        <f t="shared" si="29"/>
        <v>1.81789224762934E-07</v>
      </c>
      <c r="O63">
        <f t="shared" si="30"/>
        <v>0.02642666589296414</v>
      </c>
      <c r="P63">
        <f t="shared" si="31"/>
        <v>0.01848496226075795</v>
      </c>
      <c r="Q63">
        <f t="shared" si="32"/>
        <v>2.5832057161171164E-07</v>
      </c>
      <c r="R63">
        <f t="shared" si="33"/>
        <v>1.6742807972161215E-07</v>
      </c>
      <c r="S63">
        <f t="shared" si="18"/>
        <v>2.5910599621581677E-07</v>
      </c>
      <c r="T63">
        <f t="shared" si="19"/>
        <v>1.7460865224227306E-07</v>
      </c>
    </row>
    <row r="64" spans="1:20" ht="12.75">
      <c r="A64">
        <f t="shared" si="20"/>
        <v>1.4775001614230028</v>
      </c>
      <c r="B64">
        <f t="shared" si="21"/>
        <v>0.5317386356519599</v>
      </c>
      <c r="C64">
        <f t="shared" si="22"/>
        <v>1.6427391163321193E-06</v>
      </c>
      <c r="D64">
        <f t="shared" si="23"/>
        <v>-1.146110341063918E-06</v>
      </c>
      <c r="E64">
        <f t="shared" si="24"/>
        <v>0.026448993916698364</v>
      </c>
      <c r="F64">
        <f t="shared" si="25"/>
        <v>-0.018453000319580908</v>
      </c>
      <c r="G64">
        <f t="shared" si="26"/>
        <v>1.7386346308481917E-06</v>
      </c>
      <c r="H64">
        <f t="shared" si="27"/>
        <v>-1.2833538516242752E-06</v>
      </c>
      <c r="I64">
        <f t="shared" si="12"/>
        <v>1.6906868735901555E-06</v>
      </c>
      <c r="J64">
        <f t="shared" si="13"/>
        <v>-1.2147320963440965E-06</v>
      </c>
      <c r="K64">
        <f t="shared" si="16"/>
        <v>0.5598883881164153</v>
      </c>
      <c r="L64">
        <f t="shared" si="17"/>
        <v>1.6022923820016692</v>
      </c>
      <c r="M64">
        <f t="shared" si="28"/>
        <v>2.585323477045466E-07</v>
      </c>
      <c r="N64">
        <f t="shared" si="29"/>
        <v>1.6744787177572015E-07</v>
      </c>
      <c r="O64">
        <f t="shared" si="30"/>
        <v>0.027068387629905283</v>
      </c>
      <c r="P64">
        <f t="shared" si="31"/>
        <v>0.017531825093731426</v>
      </c>
      <c r="Q64">
        <f t="shared" si="32"/>
        <v>2.570432525976837E-07</v>
      </c>
      <c r="R64">
        <f t="shared" si="33"/>
        <v>1.5364307936572232E-07</v>
      </c>
      <c r="S64">
        <f t="shared" si="18"/>
        <v>2.577878001511151E-07</v>
      </c>
      <c r="T64">
        <f t="shared" si="19"/>
        <v>1.6054547557072123E-07</v>
      </c>
    </row>
    <row r="65" spans="1:20" ht="12.75">
      <c r="A65">
        <f t="shared" si="20"/>
        <v>1.5036909538242333</v>
      </c>
      <c r="B65">
        <f t="shared" si="21"/>
        <v>0.5129209606256544</v>
      </c>
      <c r="C65">
        <f t="shared" si="22"/>
        <v>1.740010656954942E-06</v>
      </c>
      <c r="D65">
        <f t="shared" si="23"/>
        <v>-1.2828446954899356E-06</v>
      </c>
      <c r="E65">
        <f t="shared" si="24"/>
        <v>0.025957837786666833</v>
      </c>
      <c r="F65">
        <f t="shared" si="25"/>
        <v>-0.01913774170170273</v>
      </c>
      <c r="G65">
        <f t="shared" si="26"/>
        <v>1.851431941620993E-06</v>
      </c>
      <c r="H65">
        <f t="shared" si="27"/>
        <v>-1.4380817452824018E-06</v>
      </c>
      <c r="I65">
        <f t="shared" si="12"/>
        <v>1.7957212992879674E-06</v>
      </c>
      <c r="J65">
        <f t="shared" si="13"/>
        <v>-1.3604632203861686E-06</v>
      </c>
      <c r="K65">
        <f t="shared" si="16"/>
        <v>0.5872635936539743</v>
      </c>
      <c r="L65">
        <f t="shared" si="17"/>
        <v>1.6193411538570375</v>
      </c>
      <c r="M65">
        <f t="shared" si="28"/>
        <v>2.572546419151249E-07</v>
      </c>
      <c r="N65">
        <f t="shared" si="29"/>
        <v>1.5366128135261492E-07</v>
      </c>
      <c r="O65">
        <f t="shared" si="30"/>
        <v>0.027686926305856688</v>
      </c>
      <c r="P65">
        <f t="shared" si="31"/>
        <v>0.016537732968398687</v>
      </c>
      <c r="Q65">
        <f t="shared" si="32"/>
        <v>2.558488362063582E-07</v>
      </c>
      <c r="R65">
        <f t="shared" si="33"/>
        <v>1.4036105976016262E-07</v>
      </c>
      <c r="S65">
        <f t="shared" si="18"/>
        <v>2.5655173906074154E-07</v>
      </c>
      <c r="T65">
        <f t="shared" si="19"/>
        <v>1.4701117055638878E-07</v>
      </c>
    </row>
    <row r="66" spans="1:20" ht="12.75">
      <c r="A66">
        <f t="shared" si="20"/>
        <v>1.5293967050139976</v>
      </c>
      <c r="B66">
        <f t="shared" si="21"/>
        <v>0.4934459290269653</v>
      </c>
      <c r="C66">
        <f t="shared" si="22"/>
        <v>1.8528608555024234E-06</v>
      </c>
      <c r="D66">
        <f t="shared" si="23"/>
        <v>-1.4375040238675374E-06</v>
      </c>
      <c r="E66">
        <f t="shared" si="24"/>
        <v>0.02548064874520338</v>
      </c>
      <c r="F66">
        <f t="shared" si="25"/>
        <v>-0.01976863777612321</v>
      </c>
      <c r="G66">
        <f t="shared" si="26"/>
        <v>1.9828838467640717E-06</v>
      </c>
      <c r="H66">
        <f t="shared" si="27"/>
        <v>-1.6144871546365003E-06</v>
      </c>
      <c r="I66">
        <f t="shared" si="12"/>
        <v>1.9178723511332477E-06</v>
      </c>
      <c r="J66">
        <f t="shared" si="13"/>
        <v>-1.5259955892520188E-06</v>
      </c>
      <c r="K66">
        <f t="shared" si="16"/>
        <v>0.6152451433085966</v>
      </c>
      <c r="L66">
        <f t="shared" si="17"/>
        <v>1.6353753479099329</v>
      </c>
      <c r="M66">
        <f t="shared" si="28"/>
        <v>2.560600365160618E-07</v>
      </c>
      <c r="N66">
        <f t="shared" si="29"/>
        <v>1.403776357531513E-07</v>
      </c>
      <c r="O66">
        <f t="shared" si="30"/>
        <v>0.028279173419328583</v>
      </c>
      <c r="P66">
        <f t="shared" si="31"/>
        <v>0.015503252907681654</v>
      </c>
      <c r="Q66">
        <f t="shared" si="32"/>
        <v>2.547390210588154E-07</v>
      </c>
      <c r="R66">
        <f t="shared" si="33"/>
        <v>1.2753351189000948E-07</v>
      </c>
      <c r="S66">
        <f t="shared" si="18"/>
        <v>2.5539952878743857E-07</v>
      </c>
      <c r="T66">
        <f t="shared" si="19"/>
        <v>1.339555738215804E-07</v>
      </c>
    </row>
    <row r="67" spans="1:20" ht="12.75">
      <c r="A67">
        <f t="shared" si="20"/>
        <v>1.5546329263899819</v>
      </c>
      <c r="B67">
        <f t="shared" si="21"/>
        <v>0.47336619718955486</v>
      </c>
      <c r="C67">
        <f t="shared" si="22"/>
        <v>1.984377026180423E-06</v>
      </c>
      <c r="D67">
        <f t="shared" si="23"/>
        <v>-1.6138318369314169E-06</v>
      </c>
      <c r="E67">
        <f t="shared" si="24"/>
        <v>0.025020260235076735</v>
      </c>
      <c r="F67">
        <f t="shared" si="25"/>
        <v>-0.020348195934014348</v>
      </c>
      <c r="G67">
        <f t="shared" si="26"/>
        <v>2.136911650536215E-06</v>
      </c>
      <c r="H67">
        <f t="shared" si="27"/>
        <v>-1.8173059906524818E-06</v>
      </c>
      <c r="I67">
        <f t="shared" si="12"/>
        <v>2.060644338358319E-06</v>
      </c>
      <c r="J67">
        <f t="shared" si="13"/>
        <v>-1.7155689137919495E-06</v>
      </c>
      <c r="K67">
        <f t="shared" si="16"/>
        <v>0.6438051686231342</v>
      </c>
      <c r="L67">
        <f t="shared" si="17"/>
        <v>1.6503549157953217</v>
      </c>
      <c r="M67">
        <f t="shared" si="28"/>
        <v>2.549502081611617E-07</v>
      </c>
      <c r="N67">
        <f t="shared" si="29"/>
        <v>1.2754842382947877E-07</v>
      </c>
      <c r="O67">
        <f t="shared" si="30"/>
        <v>0.028841958345509067</v>
      </c>
      <c r="P67">
        <f t="shared" si="31"/>
        <v>0.01442927367527277</v>
      </c>
      <c r="Q67">
        <f t="shared" si="32"/>
        <v>2.537154404521281E-07</v>
      </c>
      <c r="R67">
        <f t="shared" si="33"/>
        <v>1.1511482463609303E-07</v>
      </c>
      <c r="S67">
        <f t="shared" si="18"/>
        <v>2.543328243066449E-07</v>
      </c>
      <c r="T67">
        <f t="shared" si="19"/>
        <v>1.2133162423278589E-07</v>
      </c>
    </row>
    <row r="68" spans="1:20" ht="12.75">
      <c r="A68">
        <f t="shared" si="20"/>
        <v>1.5794177296244771</v>
      </c>
      <c r="B68">
        <f t="shared" si="21"/>
        <v>0.45273185618657263</v>
      </c>
      <c r="C68">
        <f t="shared" si="22"/>
        <v>2.138482787501864E-06</v>
      </c>
      <c r="D68">
        <f t="shared" si="23"/>
        <v>-1.8165621988506114E-06</v>
      </c>
      <c r="E68">
        <f t="shared" si="24"/>
        <v>0.024579053969852837</v>
      </c>
      <c r="F68">
        <f t="shared" si="25"/>
        <v>-0.02087899916056949</v>
      </c>
      <c r="G68">
        <f t="shared" si="26"/>
        <v>2.3185543904556902E-06</v>
      </c>
      <c r="H68">
        <f t="shared" si="27"/>
        <v>-2.0526021856007554E-06</v>
      </c>
      <c r="I68">
        <f t="shared" si="12"/>
        <v>2.228518588978777E-06</v>
      </c>
      <c r="J68">
        <f t="shared" si="13"/>
        <v>-1.9345821922256833E-06</v>
      </c>
      <c r="K68">
        <f t="shared" si="16"/>
        <v>0.6729126060950176</v>
      </c>
      <c r="L68">
        <f t="shared" si="17"/>
        <v>1.6642408649461864</v>
      </c>
      <c r="M68">
        <f t="shared" si="28"/>
        <v>2.539267684395001E-07</v>
      </c>
      <c r="N68">
        <f t="shared" si="29"/>
        <v>1.1512803286230705E-07</v>
      </c>
      <c r="O68">
        <f t="shared" si="30"/>
        <v>0.02937208270486099</v>
      </c>
      <c r="P68">
        <f t="shared" si="31"/>
        <v>0.013317028857023851</v>
      </c>
      <c r="Q68">
        <f t="shared" si="32"/>
        <v>2.527796524027915E-07</v>
      </c>
      <c r="R68">
        <f t="shared" si="33"/>
        <v>1.0306191918270177E-07</v>
      </c>
      <c r="S68">
        <f t="shared" si="18"/>
        <v>2.533532104211458E-07</v>
      </c>
      <c r="T68">
        <f t="shared" si="19"/>
        <v>1.0909497602250441E-07</v>
      </c>
    </row>
    <row r="69" spans="1:20" ht="12.75">
      <c r="A69">
        <f t="shared" si="20"/>
        <v>1.6037713899486272</v>
      </c>
      <c r="B69">
        <f t="shared" si="21"/>
        <v>0.4315903867765265</v>
      </c>
      <c r="C69">
        <f t="shared" si="22"/>
        <v>2.3202201134566086E-06</v>
      </c>
      <c r="D69">
        <f t="shared" si="23"/>
        <v>-2.051756667552904E-06</v>
      </c>
      <c r="E69">
        <f t="shared" si="24"/>
        <v>0.02415899221321601</v>
      </c>
      <c r="F69">
        <f t="shared" si="25"/>
        <v>-0.021363651261939485</v>
      </c>
      <c r="G69">
        <f t="shared" si="26"/>
        <v>2.5343688659085706E-06</v>
      </c>
      <c r="H69">
        <f t="shared" si="27"/>
        <v>-2.3282457221709288E-06</v>
      </c>
      <c r="I69">
        <f t="shared" si="12"/>
        <v>2.4272944896825894E-06</v>
      </c>
      <c r="J69">
        <f t="shared" si="13"/>
        <v>-2.1900011948619163E-06</v>
      </c>
      <c r="K69">
        <f t="shared" si="16"/>
        <v>0.7025331879853212</v>
      </c>
      <c r="L69">
        <f t="shared" si="17"/>
        <v>1.6769956141981248</v>
      </c>
      <c r="M69">
        <f t="shared" si="28"/>
        <v>2.5299125395137585E-07</v>
      </c>
      <c r="N69">
        <f t="shared" si="29"/>
        <v>1.0307338304300376E-07</v>
      </c>
      <c r="O69">
        <f t="shared" si="30"/>
        <v>0.029866360126607438</v>
      </c>
      <c r="P69">
        <f t="shared" si="31"/>
        <v>0.012168115416439522</v>
      </c>
      <c r="Q69">
        <f t="shared" si="32"/>
        <v>2.5193312857528786E-07</v>
      </c>
      <c r="R69">
        <f t="shared" si="33"/>
        <v>9.133392032834257E-08</v>
      </c>
      <c r="S69">
        <f t="shared" si="18"/>
        <v>2.5246219126333183E-07</v>
      </c>
      <c r="T69">
        <f t="shared" si="19"/>
        <v>9.720365168567316E-08</v>
      </c>
    </row>
    <row r="70" spans="1:20" ht="12.75">
      <c r="A70">
        <f t="shared" si="20"/>
        <v>1.6277159429555235</v>
      </c>
      <c r="B70">
        <f t="shared" si="21"/>
        <v>0.4099866629933466</v>
      </c>
      <c r="C70">
        <f t="shared" si="22"/>
        <v>2.5361495989685643E-06</v>
      </c>
      <c r="D70">
        <f t="shared" si="23"/>
        <v>-2.327282129723613E-06</v>
      </c>
      <c r="E70">
        <f t="shared" si="24"/>
        <v>0.023761651516603</v>
      </c>
      <c r="F70">
        <f t="shared" si="25"/>
        <v>-0.021804733825559953</v>
      </c>
      <c r="G70">
        <f t="shared" si="26"/>
        <v>2.7930079215422498E-06</v>
      </c>
      <c r="H70">
        <f t="shared" si="27"/>
        <v>-2.6546033509573353E-06</v>
      </c>
      <c r="I70">
        <f t="shared" si="12"/>
        <v>2.664578760255407E-06</v>
      </c>
      <c r="J70">
        <f t="shared" si="13"/>
        <v>-2.490942740340474E-06</v>
      </c>
      <c r="K70">
        <f t="shared" si="16"/>
        <v>0.7326294755142504</v>
      </c>
      <c r="L70">
        <f t="shared" si="17"/>
        <v>1.6885833653594164</v>
      </c>
      <c r="M70">
        <f t="shared" si="28"/>
        <v>2.5214511532930143E-07</v>
      </c>
      <c r="N70">
        <f t="shared" si="29"/>
        <v>9.134359885076921E-08</v>
      </c>
      <c r="O70">
        <f t="shared" si="30"/>
        <v>0.030321660895677307</v>
      </c>
      <c r="P70">
        <f t="shared" si="31"/>
        <v>0.010984506385247993</v>
      </c>
      <c r="Q70">
        <f t="shared" si="32"/>
        <v>2.5117724236599743E-07</v>
      </c>
      <c r="R70">
        <f t="shared" si="33"/>
        <v>7.989185971636594E-08</v>
      </c>
      <c r="S70">
        <f t="shared" si="18"/>
        <v>2.5166117884764943E-07</v>
      </c>
      <c r="T70">
        <f t="shared" si="19"/>
        <v>8.561772928356757E-08</v>
      </c>
    </row>
    <row r="71" spans="1:20" ht="12.75">
      <c r="A71">
        <f t="shared" si="20"/>
        <v>1.6512748154647352</v>
      </c>
      <c r="B71">
        <f t="shared" si="21"/>
        <v>0.387962993315141</v>
      </c>
      <c r="C71">
        <f t="shared" si="22"/>
        <v>2.794929087424121E-06</v>
      </c>
      <c r="D71">
        <f t="shared" si="23"/>
        <v>-2.653501234869202E-06</v>
      </c>
      <c r="E71">
        <f t="shared" si="24"/>
        <v>0.023388256376462076</v>
      </c>
      <c r="F71">
        <f t="shared" si="25"/>
        <v>-0.02220477344331352</v>
      </c>
      <c r="G71">
        <f t="shared" si="26"/>
        <v>3.1060738319682152E-06</v>
      </c>
      <c r="H71">
        <f t="shared" si="27"/>
        <v>-3.0455575623310045E-06</v>
      </c>
      <c r="I71">
        <f t="shared" si="12"/>
        <v>2.950501459696168E-06</v>
      </c>
      <c r="J71">
        <f t="shared" si="13"/>
        <v>-2.849529398600103E-06</v>
      </c>
      <c r="K71">
        <f t="shared" si="16"/>
        <v>0.7631609389905161</v>
      </c>
      <c r="L71">
        <f t="shared" si="17"/>
        <v>1.6989704842091002</v>
      </c>
      <c r="M71">
        <f t="shared" si="28"/>
        <v>2.5138970547303097E-07</v>
      </c>
      <c r="N71">
        <f t="shared" si="29"/>
        <v>7.989971233734292E-08</v>
      </c>
      <c r="O71">
        <f t="shared" si="30"/>
        <v>0.030734960647515273</v>
      </c>
      <c r="P71">
        <f t="shared" si="31"/>
        <v>0.00976855639261439</v>
      </c>
      <c r="Q71">
        <f t="shared" si="32"/>
        <v>2.505132564663449E-07</v>
      </c>
      <c r="R71">
        <f t="shared" si="33"/>
        <v>6.869840662213693E-08</v>
      </c>
      <c r="S71">
        <f t="shared" si="18"/>
        <v>2.5095148096968795E-07</v>
      </c>
      <c r="T71">
        <f t="shared" si="19"/>
        <v>7.429905947973992E-08</v>
      </c>
    </row>
    <row r="72" spans="1:20" ht="12.75">
      <c r="A72">
        <f t="shared" si="20"/>
        <v>1.6744724897234504</v>
      </c>
      <c r="B72">
        <f t="shared" si="21"/>
        <v>0.36555918986602676</v>
      </c>
      <c r="C72">
        <f t="shared" si="22"/>
        <v>3.1081675672936773E-06</v>
      </c>
      <c r="D72">
        <f t="shared" si="23"/>
        <v>-3.044290944051114E-06</v>
      </c>
      <c r="E72">
        <f t="shared" si="24"/>
        <v>0.02303971178533842</v>
      </c>
      <c r="F72">
        <f t="shared" si="25"/>
        <v>-0.02256621769035604</v>
      </c>
      <c r="G72">
        <f t="shared" si="26"/>
        <v>3.489407119514925E-06</v>
      </c>
      <c r="H72">
        <f t="shared" si="27"/>
        <v>-3.5200451220490747E-06</v>
      </c>
      <c r="I72">
        <f t="shared" si="12"/>
        <v>3.298787343404301E-06</v>
      </c>
      <c r="J72">
        <f t="shared" si="13"/>
        <v>-3.2821680330500945E-06</v>
      </c>
      <c r="K72">
        <f t="shared" si="16"/>
        <v>0.7940840884186673</v>
      </c>
      <c r="L72">
        <f t="shared" si="17"/>
        <v>1.7081258831323711</v>
      </c>
      <c r="M72">
        <f t="shared" si="28"/>
        <v>2.5072626731875203E-07</v>
      </c>
      <c r="N72">
        <f t="shared" si="29"/>
        <v>6.870439395141186E-08</v>
      </c>
      <c r="O72">
        <f t="shared" si="30"/>
        <v>0.031103391941292177</v>
      </c>
      <c r="P72">
        <f t="shared" si="31"/>
        <v>0.00852299887048924</v>
      </c>
      <c r="Q72">
        <f t="shared" si="32"/>
        <v>2.499423102761766E-07</v>
      </c>
      <c r="R72">
        <f t="shared" si="33"/>
        <v>5.771762243073779E-08</v>
      </c>
      <c r="S72">
        <f t="shared" si="18"/>
        <v>2.503342887974643E-07</v>
      </c>
      <c r="T72">
        <f t="shared" si="19"/>
        <v>6.321100819107483E-08</v>
      </c>
    </row>
    <row r="73" spans="1:20" ht="12.75">
      <c r="A73">
        <f t="shared" si="20"/>
        <v>1.6973341994156286</v>
      </c>
      <c r="B73">
        <f t="shared" si="21"/>
        <v>0.34281265760393104</v>
      </c>
      <c r="C73">
        <f t="shared" si="22"/>
        <v>3.4917147714541713E-06</v>
      </c>
      <c r="D73">
        <f t="shared" si="23"/>
        <v>-3.5185804178135545E-06</v>
      </c>
      <c r="E73">
        <f t="shared" si="24"/>
        <v>0.02271663406744101</v>
      </c>
      <c r="F73">
        <f t="shared" si="25"/>
        <v>-0.02289141840616213</v>
      </c>
      <c r="G73">
        <f t="shared" si="26"/>
        <v>3.965084468190223E-06</v>
      </c>
      <c r="H73">
        <f t="shared" si="27"/>
        <v>-4.104441687671436E-06</v>
      </c>
      <c r="I73">
        <f t="shared" si="12"/>
        <v>3.7283996198221973E-06</v>
      </c>
      <c r="J73">
        <f t="shared" si="13"/>
        <v>-3.8115110527424952E-06</v>
      </c>
      <c r="K73">
        <f t="shared" si="16"/>
        <v>0.8253526567925948</v>
      </c>
      <c r="L73">
        <f t="shared" si="17"/>
        <v>1.7160213965320823</v>
      </c>
      <c r="M73">
        <f t="shared" si="28"/>
        <v>2.5015592150670086E-07</v>
      </c>
      <c r="N73">
        <f t="shared" si="29"/>
        <v>5.772170703238534E-08</v>
      </c>
      <c r="O73">
        <f t="shared" si="30"/>
        <v>0.03142429722427081</v>
      </c>
      <c r="P73">
        <f t="shared" si="31"/>
        <v>0.007250934006090964</v>
      </c>
      <c r="Q73">
        <f t="shared" si="32"/>
        <v>2.4946540757437313E-07</v>
      </c>
      <c r="R73">
        <f t="shared" si="33"/>
        <v>4.6914735332349615E-08</v>
      </c>
      <c r="S73">
        <f t="shared" si="18"/>
        <v>2.49810664540537E-07</v>
      </c>
      <c r="T73">
        <f t="shared" si="19"/>
        <v>5.231822118236748E-08</v>
      </c>
    </row>
    <row r="74" spans="1:20" ht="12.75">
      <c r="A74">
        <f t="shared" si="20"/>
        <v>1.7198856555136934</v>
      </c>
      <c r="B74">
        <f t="shared" si="21"/>
        <v>0.319758496854577</v>
      </c>
      <c r="C74">
        <f aca="true" t="shared" si="34" ref="C74:C105">q_1*(A74-x_1)/((A74-x_1)^2+(B74-y_1)^2)^(3/2)+q_2*(A74-x_2)/((A74-x_2)^2+(B74-y_2)^2)^(3/2)</f>
        <v>3.967660319539439E-06</v>
      </c>
      <c r="D74">
        <f aca="true" t="shared" si="35" ref="D74:D105">q_1*(B74-y_1)/((A74-x_1)^2+(B74-y_1)^2)^(3/2)+q_2*(B74-y_2)/((A74-x_2)^2+(B74-y_2)^2)^(3/2)</f>
        <v>-4.102734612839261E-06</v>
      </c>
      <c r="E74">
        <f aca="true" t="shared" si="36" ref="E74:E105">delta_r*C74/SQRT(C74^2+D74^2)</f>
        <v>0.02241937971659618</v>
      </c>
      <c r="F74">
        <f aca="true" t="shared" si="37" ref="F74:F105">delta_r*D74/SQRT(C74^2+D74^2)</f>
        <v>-0.0231826209286844</v>
      </c>
      <c r="G74">
        <f aca="true" t="shared" si="38" ref="G74:G105">q_1*(A74+E74-x_1)/((E74+A74-x_1)^2+(F74+B74-y_1)^2)^(3/2)+q_2*(A74+E74-x_2)/((E74+A74-x_2)^2+(F74+B74-y_2)^2)^(3/2)</f>
        <v>4.564609266031605E-06</v>
      </c>
      <c r="H74">
        <f aca="true" t="shared" si="39" ref="H74:H105">q_1*(B74+F74-y_1)/((F74+B74-y_1)^2+(A74+E74-x_1)^2)^(3/2)+q_2*(B74+F74-y_2)/((F74+B74-y_2)^2+(A74+E74-x_2)^2)^(3/2)</f>
        <v>-4.836369390104155E-06</v>
      </c>
      <c r="I74">
        <f t="shared" si="12"/>
        <v>4.266134792785522E-06</v>
      </c>
      <c r="J74">
        <f t="shared" si="13"/>
        <v>-4.469552001471708E-06</v>
      </c>
      <c r="K74">
        <f t="shared" si="16"/>
        <v>0.8569178366454612</v>
      </c>
      <c r="L74">
        <f t="shared" si="17"/>
        <v>1.7226321393690258</v>
      </c>
      <c r="M74">
        <f aca="true" t="shared" si="40" ref="M74:M105">q_1*(K74-x_1)/((K74-x_1)^2+(L74-y_1)^2)^(3/2)+q_2*(K74-x_2)/((K74-x_2)^2+(L74-y_2)^2)^(3/2)</f>
        <v>2.4967965434427856E-07</v>
      </c>
      <c r="N74">
        <f aca="true" t="shared" si="41" ref="N74:N105">q_1*(L74-y_1)/((K74-x_1)^2+(L74-y_1)^2)^(3/2)+q_2*(L74-y_2)/((K74-x_2)^2+(L74-y_2)^2)^(3/2)</f>
        <v>4.691688249694808E-08</v>
      </c>
      <c r="O74">
        <f aca="true" t="shared" si="42" ref="O74:O105">delta_r*M74/SQRT(M74^2+N74^2)</f>
        <v>0.03169528142833312</v>
      </c>
      <c r="P74">
        <f aca="true" t="shared" si="43" ref="P74:P105">delta_r*N74/SQRT(M74^2+N74^2)</f>
        <v>0.0059558068453200805</v>
      </c>
      <c r="Q74">
        <f aca="true" t="shared" si="44" ref="Q74:Q105">q_1*(K74+O74-x_1)/((O74+K74-x_1)^2+(P74+L74-y_1)^2)^(3/2)+q_2*(K74+O74-x_2)/((O74+K74-x_2)^2+(P74+L74-y_2)^2)^(3/2)</f>
        <v>2.490834048741356E-07</v>
      </c>
      <c r="R74">
        <f aca="true" t="shared" si="45" ref="R74:R105">q_1*(L74+P74-y_1)/((P74+L74-y_1)^2+(K74+O74-x_1)^2)^(3/2)+q_2*(L74+P74-y_2)/((P74+L74-y_2)^2+(K74+O74-x_2)^2)^(3/2)</f>
        <v>3.625593206753936E-08</v>
      </c>
      <c r="S74">
        <f t="shared" si="18"/>
        <v>2.493815296092071E-07</v>
      </c>
      <c r="T74">
        <f t="shared" si="19"/>
        <v>4.158640728224372E-08</v>
      </c>
    </row>
    <row r="75" spans="1:20" ht="12.75">
      <c r="A75">
        <f t="shared" si="20"/>
        <v>1.742152799850741</v>
      </c>
      <c r="B75">
        <f t="shared" si="21"/>
        <v>0.2964296138321711</v>
      </c>
      <c r="C75">
        <f t="shared" si="34"/>
        <v>4.567526255279496E-06</v>
      </c>
      <c r="D75">
        <f t="shared" si="35"/>
        <v>-4.83436020527054E-06</v>
      </c>
      <c r="E75">
        <f t="shared" si="36"/>
        <v>0.02214807220660106</v>
      </c>
      <c r="F75">
        <f t="shared" si="37"/>
        <v>-0.023441958056680878</v>
      </c>
      <c r="G75">
        <f t="shared" si="38"/>
        <v>5.334183522793637E-06</v>
      </c>
      <c r="H75">
        <f t="shared" si="39"/>
        <v>-5.7709876473695555E-06</v>
      </c>
      <c r="I75">
        <f aca="true" t="shared" si="46" ref="I75:I138">(G75+C75)/2</f>
        <v>4.950854889036567E-06</v>
      </c>
      <c r="J75">
        <f aca="true" t="shared" si="47" ref="J75:J138">(H75+D75)/2</f>
        <v>-5.302673926320048E-06</v>
      </c>
      <c r="K75">
        <f t="shared" si="16"/>
        <v>0.8887285685480031</v>
      </c>
      <c r="L75">
        <f t="shared" si="17"/>
        <v>1.7279368387784746</v>
      </c>
      <c r="M75">
        <f t="shared" si="40"/>
        <v>2.4929830647910204E-07</v>
      </c>
      <c r="N75">
        <f t="shared" si="41"/>
        <v>3.6256110547879604E-08</v>
      </c>
      <c r="O75">
        <f t="shared" si="42"/>
        <v>0.031914262245187855</v>
      </c>
      <c r="P75">
        <f t="shared" si="43"/>
        <v>0.00464137537216903</v>
      </c>
      <c r="Q75">
        <f t="shared" si="44"/>
        <v>2.487970008914361E-07</v>
      </c>
      <c r="R75">
        <f t="shared" si="45"/>
        <v>2.570816378604614E-08</v>
      </c>
      <c r="S75">
        <f t="shared" si="18"/>
        <v>2.4904765368526906E-07</v>
      </c>
      <c r="T75">
        <f t="shared" si="19"/>
        <v>3.098213716696287E-08</v>
      </c>
    </row>
    <row r="76" spans="1:20" ht="12.75">
      <c r="A76">
        <f t="shared" si="20"/>
        <v>1.7641615843429164</v>
      </c>
      <c r="B76">
        <f t="shared" si="21"/>
        <v>0.27285683492986573</v>
      </c>
      <c r="C76">
        <f t="shared" si="34"/>
        <v>5.337542328155802E-06</v>
      </c>
      <c r="D76">
        <f t="shared" si="35"/>
        <v>-5.768593605792693E-06</v>
      </c>
      <c r="E76">
        <f t="shared" si="36"/>
        <v>0.021902626940311372</v>
      </c>
      <c r="F76">
        <f t="shared" si="37"/>
        <v>-0.02367144763451418</v>
      </c>
      <c r="G76">
        <f t="shared" si="38"/>
        <v>6.343770820174924E-06</v>
      </c>
      <c r="H76">
        <f t="shared" si="39"/>
        <v>-6.991806690176238E-06</v>
      </c>
      <c r="I76">
        <f t="shared" si="46"/>
        <v>5.840656574165363E-06</v>
      </c>
      <c r="J76">
        <f t="shared" si="47"/>
        <v>-6.380200147984466E-06</v>
      </c>
      <c r="K76">
        <f aca="true" t="shared" si="48" ref="K76:K138">K75+delta_r*S75/SQRT(S75^2+T75^2)</f>
        <v>0.9207318782211206</v>
      </c>
      <c r="L76">
        <f aca="true" t="shared" si="49" ref="L76:L138">L75+delta_r*T75/SQRT(T75^2+S75^2)</f>
        <v>1.7319181287662226</v>
      </c>
      <c r="M76">
        <f t="shared" si="40"/>
        <v>2.490125626948635E-07</v>
      </c>
      <c r="N76">
        <f t="shared" si="41"/>
        <v>2.5706346467389356E-08</v>
      </c>
      <c r="O76">
        <f t="shared" si="42"/>
        <v>0.03207951603829189</v>
      </c>
      <c r="P76">
        <f t="shared" si="43"/>
        <v>0.003311668876710514</v>
      </c>
      <c r="Q76">
        <f t="shared" si="44"/>
        <v>2.486067275340932E-07</v>
      </c>
      <c r="R76">
        <f t="shared" si="45"/>
        <v>1.5238963253274544E-08</v>
      </c>
      <c r="S76">
        <f aca="true" t="shared" si="50" ref="S76:S138">(Q76+M76)/2</f>
        <v>2.4880964511447835E-07</v>
      </c>
      <c r="T76">
        <f aca="true" t="shared" si="51" ref="T76:T138">(R76+N76)/2</f>
        <v>2.047265486033195E-08</v>
      </c>
    </row>
    <row r="77" spans="1:20" ht="12.75">
      <c r="A77">
        <f t="shared" si="20"/>
        <v>1.7859377739966291</v>
      </c>
      <c r="B77">
        <f t="shared" si="21"/>
        <v>0.2490690215758491</v>
      </c>
      <c r="C77">
        <f t="shared" si="34"/>
        <v>6.347714868873558E-06</v>
      </c>
      <c r="D77">
        <f t="shared" si="35"/>
        <v>-6.988909551955085E-06</v>
      </c>
      <c r="E77">
        <f t="shared" si="36"/>
        <v>0.021682774670693836</v>
      </c>
      <c r="F77">
        <f t="shared" si="37"/>
        <v>-0.023872992744520278</v>
      </c>
      <c r="G77">
        <f t="shared" si="38"/>
        <v>7.70341872494121E-06</v>
      </c>
      <c r="H77">
        <f t="shared" si="39"/>
        <v>-8.6301610830756E-06</v>
      </c>
      <c r="I77">
        <f t="shared" si="46"/>
        <v>7.0255667969073844E-06</v>
      </c>
      <c r="J77">
        <f t="shared" si="47"/>
        <v>-7.809535317515343E-06</v>
      </c>
      <c r="K77">
        <f t="shared" si="48"/>
        <v>0.9528732568739084</v>
      </c>
      <c r="L77">
        <f t="shared" si="49"/>
        <v>1.7345627985562182</v>
      </c>
      <c r="M77">
        <f t="shared" si="40"/>
        <v>2.4882294322006166E-07</v>
      </c>
      <c r="N77">
        <f t="shared" si="41"/>
        <v>1.523512772953365E-08</v>
      </c>
      <c r="O77">
        <f t="shared" si="42"/>
        <v>0.0321897173890574</v>
      </c>
      <c r="P77">
        <f t="shared" si="43"/>
        <v>0.0019709374451300178</v>
      </c>
      <c r="Q77">
        <f t="shared" si="44"/>
        <v>2.485129427747647E-07</v>
      </c>
      <c r="R77">
        <f t="shared" si="45"/>
        <v>4.816270760217849E-09</v>
      </c>
      <c r="S77">
        <f t="shared" si="50"/>
        <v>2.486679429974132E-07</v>
      </c>
      <c r="T77">
        <f t="shared" si="51"/>
        <v>1.002569924487575E-08</v>
      </c>
    </row>
    <row r="78" spans="1:20" ht="12.75">
      <c r="A78">
        <f t="shared" si="20"/>
        <v>1.8075067721591613</v>
      </c>
      <c r="B78">
        <f t="shared" si="21"/>
        <v>0.22509318335766196</v>
      </c>
      <c r="C78">
        <f t="shared" si="34"/>
        <v>7.708160190091045E-06</v>
      </c>
      <c r="D78">
        <f t="shared" si="35"/>
        <v>-8.626585475159875E-06</v>
      </c>
      <c r="E78">
        <f t="shared" si="36"/>
        <v>0.021488083905498088</v>
      </c>
      <c r="F78">
        <f t="shared" si="37"/>
        <v>-0.024048383523020297</v>
      </c>
      <c r="G78">
        <f t="shared" si="38"/>
        <v>9.594334621709768E-06</v>
      </c>
      <c r="H78">
        <f t="shared" si="39"/>
        <v>-1.0902281727773926E-05</v>
      </c>
      <c r="I78">
        <f t="shared" si="46"/>
        <v>8.651247405900406E-06</v>
      </c>
      <c r="J78">
        <f t="shared" si="47"/>
        <v>-9.7644336014669E-06</v>
      </c>
      <c r="K78">
        <f t="shared" si="48"/>
        <v>0.9850970774312992</v>
      </c>
      <c r="L78">
        <f t="shared" si="49"/>
        <v>1.7358619862582398</v>
      </c>
      <c r="M78">
        <f t="shared" si="40"/>
        <v>2.487297968948996E-07</v>
      </c>
      <c r="N78">
        <f t="shared" si="41"/>
        <v>4.810399789688598E-09</v>
      </c>
      <c r="O78">
        <f t="shared" si="42"/>
        <v>0.03224397045378917</v>
      </c>
      <c r="P78">
        <f t="shared" si="43"/>
        <v>0.0006235939184848559</v>
      </c>
      <c r="Q78">
        <f t="shared" si="44"/>
        <v>2.4851582570477805E-07</v>
      </c>
      <c r="R78">
        <f t="shared" si="45"/>
        <v>-5.591733824854183E-09</v>
      </c>
      <c r="S78">
        <f t="shared" si="50"/>
        <v>2.4862281129983886E-07</v>
      </c>
      <c r="T78">
        <f t="shared" si="51"/>
        <v>-3.9066701758279236E-10</v>
      </c>
    </row>
    <row r="79" spans="1:20" ht="12.75">
      <c r="A79">
        <f t="shared" si="20"/>
        <v>1.8288934669066748</v>
      </c>
      <c r="B79">
        <f t="shared" si="21"/>
        <v>0.20095458795990362</v>
      </c>
      <c r="C79">
        <f t="shared" si="34"/>
        <v>9.600202091423812E-06</v>
      </c>
      <c r="D79">
        <f t="shared" si="35"/>
        <v>-1.0897755436490048E-05</v>
      </c>
      <c r="E79">
        <f t="shared" si="36"/>
        <v>0.021317983074111112</v>
      </c>
      <c r="F79">
        <f t="shared" si="37"/>
        <v>-0.024199299528125027</v>
      </c>
      <c r="G79">
        <f t="shared" si="38"/>
        <v>1.2332183931272653E-05</v>
      </c>
      <c r="H79">
        <f t="shared" si="39"/>
        <v>-1.4184801113284386E-05</v>
      </c>
      <c r="I79">
        <f t="shared" si="46"/>
        <v>1.0966193011348233E-05</v>
      </c>
      <c r="J79">
        <f t="shared" si="47"/>
        <v>-1.2541278274887217E-05</v>
      </c>
      <c r="K79">
        <f t="shared" si="48"/>
        <v>1.017347037617789</v>
      </c>
      <c r="L79">
        <f t="shared" si="49"/>
        <v>1.7358113111182663</v>
      </c>
      <c r="M79">
        <f t="shared" si="40"/>
        <v>2.4873329647604503E-07</v>
      </c>
      <c r="N79">
        <f t="shared" si="41"/>
        <v>-5.5996520064547935E-09</v>
      </c>
      <c r="O79">
        <f t="shared" si="42"/>
        <v>0.0322418306236252</v>
      </c>
      <c r="P79">
        <f t="shared" si="43"/>
        <v>-0.0007258498725390637</v>
      </c>
      <c r="Q79">
        <f t="shared" si="44"/>
        <v>2.486153739801303E-07</v>
      </c>
      <c r="R79">
        <f t="shared" si="45"/>
        <v>-1.601679537244682E-08</v>
      </c>
      <c r="S79">
        <f t="shared" si="50"/>
        <v>2.486743352280877E-07</v>
      </c>
      <c r="T79">
        <f t="shared" si="51"/>
        <v>-1.0808223689450807E-08</v>
      </c>
    </row>
    <row r="80" spans="1:20" ht="12.75">
      <c r="A80">
        <f t="shared" si="20"/>
        <v>1.850122098046373</v>
      </c>
      <c r="B80">
        <f t="shared" si="21"/>
        <v>0.17667686731041446</v>
      </c>
      <c r="C80">
        <f t="shared" si="34"/>
        <v>1.2339716179110653E-05</v>
      </c>
      <c r="D80">
        <f t="shared" si="35"/>
        <v>-1.4178876918555962E-05</v>
      </c>
      <c r="E80">
        <f t="shared" si="36"/>
        <v>0.02117178376349429</v>
      </c>
      <c r="F80">
        <f t="shared" si="37"/>
        <v>-0.024327311242137703</v>
      </c>
      <c r="G80">
        <f t="shared" si="38"/>
        <v>1.6507327603930593E-05</v>
      </c>
      <c r="H80">
        <f t="shared" si="39"/>
        <v>-1.9182020313177667E-05</v>
      </c>
      <c r="I80">
        <f t="shared" si="46"/>
        <v>1.4423521891520623E-05</v>
      </c>
      <c r="J80">
        <f t="shared" si="47"/>
        <v>-1.6680448615866816E-05</v>
      </c>
      <c r="K80">
        <f t="shared" si="48"/>
        <v>1.0495666195470694</v>
      </c>
      <c r="L80">
        <f t="shared" si="49"/>
        <v>1.7344109396309841</v>
      </c>
      <c r="M80">
        <f t="shared" si="40"/>
        <v>2.4883343627560807E-07</v>
      </c>
      <c r="N80">
        <f t="shared" si="41"/>
        <v>-1.602676689804303E-08</v>
      </c>
      <c r="O80">
        <f t="shared" si="42"/>
        <v>0.03218331541521345</v>
      </c>
      <c r="P80">
        <f t="shared" si="43"/>
        <v>-0.002072850425111385</v>
      </c>
      <c r="Q80">
        <f t="shared" si="44"/>
        <v>2.48811403771144E-07</v>
      </c>
      <c r="R80">
        <f t="shared" si="45"/>
        <v>-2.6490746657027417E-08</v>
      </c>
      <c r="S80">
        <f t="shared" si="50"/>
        <v>2.4882242002337606E-07</v>
      </c>
      <c r="T80">
        <f t="shared" si="51"/>
        <v>-2.1258756777535224E-08</v>
      </c>
    </row>
    <row r="81" spans="1:20" ht="12.75">
      <c r="A81">
        <f t="shared" si="20"/>
        <v>1.8712161450566263</v>
      </c>
      <c r="B81">
        <f t="shared" si="21"/>
        <v>0.15228212031994062</v>
      </c>
      <c r="C81">
        <f t="shared" si="34"/>
        <v>1.651747517987401E-05</v>
      </c>
      <c r="D81">
        <f t="shared" si="35"/>
        <v>-1.917390781640849E-05</v>
      </c>
      <c r="E81">
        <f t="shared" si="36"/>
        <v>0.021048707571648045</v>
      </c>
      <c r="F81">
        <f t="shared" si="37"/>
        <v>-0.024433878316044027</v>
      </c>
      <c r="G81">
        <f t="shared" si="38"/>
        <v>2.3330897120882327E-05</v>
      </c>
      <c r="H81">
        <f t="shared" si="39"/>
        <v>-2.7338646478426765E-05</v>
      </c>
      <c r="I81">
        <f t="shared" si="46"/>
        <v>1.9924186150378167E-05</v>
      </c>
      <c r="J81">
        <f t="shared" si="47"/>
        <v>-2.3256277147417628E-05</v>
      </c>
      <c r="K81">
        <f t="shared" si="48"/>
        <v>1.081699554638818</v>
      </c>
      <c r="L81">
        <f t="shared" si="49"/>
        <v>1.7316655831168901</v>
      </c>
      <c r="M81">
        <f t="shared" si="40"/>
        <v>2.490300322344572E-07</v>
      </c>
      <c r="N81">
        <f t="shared" si="41"/>
        <v>-2.6502772042615712E-08</v>
      </c>
      <c r="O81">
        <f t="shared" si="42"/>
        <v>0.032068904043623475</v>
      </c>
      <c r="P81">
        <f t="shared" si="43"/>
        <v>-0.0034129010300432</v>
      </c>
      <c r="Q81">
        <f t="shared" si="44"/>
        <v>2.491035522196306E-07</v>
      </c>
      <c r="R81">
        <f t="shared" si="45"/>
        <v>-3.704567284469879E-08</v>
      </c>
      <c r="S81">
        <f t="shared" si="50"/>
        <v>2.490667922270439E-07</v>
      </c>
      <c r="T81">
        <f t="shared" si="51"/>
        <v>-3.177422244365725E-08</v>
      </c>
    </row>
    <row r="82" spans="1:20" ht="12.75">
      <c r="A82">
        <f t="shared" si="20"/>
        <v>1.8921982376878248</v>
      </c>
      <c r="B82">
        <f t="shared" si="21"/>
        <v>0.1277910139991596</v>
      </c>
      <c r="C82">
        <f t="shared" si="34"/>
        <v>2.3345509091619356E-05</v>
      </c>
      <c r="D82">
        <f t="shared" si="35"/>
        <v>-2.7326805720684252E-05</v>
      </c>
      <c r="E82">
        <f t="shared" si="36"/>
        <v>0.02094792244366016</v>
      </c>
      <c r="F82">
        <f t="shared" si="37"/>
        <v>-0.02452033942045662</v>
      </c>
      <c r="G82">
        <f t="shared" si="38"/>
        <v>3.56213043349512E-05</v>
      </c>
      <c r="H82">
        <f t="shared" si="39"/>
        <v>-4.2016203560797415E-05</v>
      </c>
      <c r="I82">
        <f t="shared" si="46"/>
        <v>2.948340671328528E-05</v>
      </c>
      <c r="J82">
        <f t="shared" si="47"/>
        <v>-3.467150464074084E-05</v>
      </c>
      <c r="K82">
        <f t="shared" si="48"/>
        <v>1.1136902824128205</v>
      </c>
      <c r="L82">
        <f t="shared" si="49"/>
        <v>1.727584426848177</v>
      </c>
      <c r="M82">
        <f t="shared" si="40"/>
        <v>2.493227244270335E-07</v>
      </c>
      <c r="N82">
        <f t="shared" si="41"/>
        <v>-3.7059747173514326E-08</v>
      </c>
      <c r="O82">
        <f t="shared" si="42"/>
        <v>0.03189952569891379</v>
      </c>
      <c r="P82">
        <f t="shared" si="43"/>
        <v>-0.004741598905890128</v>
      </c>
      <c r="Q82">
        <f t="shared" si="44"/>
        <v>2.4949128229930294E-07</v>
      </c>
      <c r="R82">
        <f t="shared" si="45"/>
        <v>-4.771407978741278E-08</v>
      </c>
      <c r="S82">
        <f t="shared" si="50"/>
        <v>2.494070033631682E-07</v>
      </c>
      <c r="T82">
        <f t="shared" si="51"/>
        <v>-4.2386913480463554E-08</v>
      </c>
    </row>
    <row r="83" spans="1:20" ht="12.75">
      <c r="A83">
        <f t="shared" si="20"/>
        <v>1.9130900935441908</v>
      </c>
      <c r="B83">
        <f t="shared" si="21"/>
        <v>0.1032228871092881</v>
      </c>
      <c r="C83">
        <f t="shared" si="34"/>
        <v>3.5644505856095516E-05</v>
      </c>
      <c r="D83">
        <f t="shared" si="35"/>
        <v>-4.199719385923083E-05</v>
      </c>
      <c r="E83">
        <f t="shared" si="36"/>
        <v>0.020868604587242292</v>
      </c>
      <c r="F83">
        <f t="shared" si="37"/>
        <v>-0.02458787999363365</v>
      </c>
      <c r="G83">
        <f t="shared" si="38"/>
        <v>6.125560700080992E-05</v>
      </c>
      <c r="H83">
        <f t="shared" si="39"/>
        <v>-7.260829996716334E-05</v>
      </c>
      <c r="I83">
        <f t="shared" si="46"/>
        <v>4.8450056428452716E-05</v>
      </c>
      <c r="J83">
        <f t="shared" si="47"/>
        <v>-5.7302746913197085E-05</v>
      </c>
      <c r="K83">
        <f t="shared" si="48"/>
        <v>1.1454843920200675</v>
      </c>
      <c r="L83">
        <f t="shared" si="49"/>
        <v>1.7221809932840104</v>
      </c>
      <c r="M83">
        <f t="shared" si="40"/>
        <v>2.4971098189204485E-07</v>
      </c>
      <c r="N83">
        <f t="shared" si="41"/>
        <v>-4.773019305716536E-08</v>
      </c>
      <c r="O83">
        <f t="shared" si="42"/>
        <v>0.03167653711590342</v>
      </c>
      <c r="P83">
        <f t="shared" si="43"/>
        <v>-0.006054708609404176</v>
      </c>
      <c r="Q83">
        <f t="shared" si="44"/>
        <v>2.499738898740085E-07</v>
      </c>
      <c r="R83">
        <f t="shared" si="45"/>
        <v>-5.85290686385988E-08</v>
      </c>
      <c r="S83">
        <f t="shared" si="50"/>
        <v>2.4984243588302667E-07</v>
      </c>
      <c r="T83">
        <f t="shared" si="51"/>
        <v>-5.312963084788208E-08</v>
      </c>
    </row>
    <row r="84" spans="1:20" ht="12.75">
      <c r="A84">
        <f t="shared" si="20"/>
        <v>1.9339124918628465</v>
      </c>
      <c r="B84">
        <f t="shared" si="21"/>
        <v>0.07859586479112621</v>
      </c>
      <c r="C84">
        <f t="shared" si="34"/>
        <v>6.129871885482153E-05</v>
      </c>
      <c r="D84">
        <f t="shared" si="35"/>
        <v>-7.257266477864523E-05</v>
      </c>
      <c r="E84">
        <f t="shared" si="36"/>
        <v>0.020810080611794495</v>
      </c>
      <c r="F84">
        <f t="shared" si="37"/>
        <v>-0.024637431784392927</v>
      </c>
      <c r="G84">
        <f t="shared" si="38"/>
        <v>0.00012981655554147596</v>
      </c>
      <c r="H84">
        <f t="shared" si="39"/>
        <v>-0.00015438742712671494</v>
      </c>
      <c r="I84">
        <f t="shared" si="46"/>
        <v>9.555763719814874E-05</v>
      </c>
      <c r="J84">
        <f t="shared" si="47"/>
        <v>-0.00011348004595268009</v>
      </c>
      <c r="K84">
        <f t="shared" si="48"/>
        <v>1.1770290362343483</v>
      </c>
      <c r="L84">
        <f t="shared" si="49"/>
        <v>1.7154729442834107</v>
      </c>
      <c r="M84">
        <f t="shared" si="40"/>
        <v>2.501941095876953E-07</v>
      </c>
      <c r="N84">
        <f t="shared" si="41"/>
        <v>-5.854720625761902E-08</v>
      </c>
      <c r="O84">
        <f t="shared" si="42"/>
        <v>0.03140169054529951</v>
      </c>
      <c r="P84">
        <f t="shared" si="43"/>
        <v>-0.007348219573287639</v>
      </c>
      <c r="Q84">
        <f t="shared" si="44"/>
        <v>2.5055051266077785E-07</v>
      </c>
      <c r="R84">
        <f t="shared" si="45"/>
        <v>-6.952451936008886E-08</v>
      </c>
      <c r="S84">
        <f t="shared" si="50"/>
        <v>2.5037231112423655E-07</v>
      </c>
      <c r="T84">
        <f t="shared" si="51"/>
        <v>-6.403586280885394E-08</v>
      </c>
    </row>
    <row r="85" spans="1:20" ht="12.75">
      <c r="A85">
        <f t="shared" si="20"/>
        <v>1.954685296445253</v>
      </c>
      <c r="B85">
        <f t="shared" si="21"/>
        <v>0.053926995952422827</v>
      </c>
      <c r="C85">
        <f t="shared" si="34"/>
        <v>0.00012992380174452805</v>
      </c>
      <c r="D85">
        <f t="shared" si="35"/>
        <v>-0.00015429816316275903</v>
      </c>
      <c r="E85">
        <f t="shared" si="36"/>
        <v>0.02077230262407688</v>
      </c>
      <c r="F85">
        <f t="shared" si="37"/>
        <v>-0.02466929151179192</v>
      </c>
      <c r="G85">
        <f t="shared" si="38"/>
        <v>0.0004409405416772939</v>
      </c>
      <c r="H85">
        <f t="shared" si="39"/>
        <v>-0.0005253487682319265</v>
      </c>
      <c r="I85">
        <f t="shared" si="46"/>
        <v>0.00028543217171091097</v>
      </c>
      <c r="J85">
        <f t="shared" si="47"/>
        <v>-0.0003398234656973427</v>
      </c>
      <c r="K85">
        <f t="shared" si="48"/>
        <v>1.2082733089740438</v>
      </c>
      <c r="L85">
        <f t="shared" si="49"/>
        <v>1.7074818291567513</v>
      </c>
      <c r="M85">
        <f t="shared" si="40"/>
        <v>2.5077125718755964E-07</v>
      </c>
      <c r="N85">
        <f t="shared" si="41"/>
        <v>-6.954466277185284E-08</v>
      </c>
      <c r="O85">
        <f t="shared" si="42"/>
        <v>0.031077093661901964</v>
      </c>
      <c r="P85">
        <f t="shared" si="43"/>
        <v>-0.008618395995159024</v>
      </c>
      <c r="Q85">
        <f t="shared" si="44"/>
        <v>2.5122014073595096E-07</v>
      </c>
      <c r="R85">
        <f t="shared" si="45"/>
        <v>-8.073528577588736E-08</v>
      </c>
      <c r="S85">
        <f t="shared" si="50"/>
        <v>2.5099569896175527E-07</v>
      </c>
      <c r="T85">
        <f t="shared" si="51"/>
        <v>-7.51399742738701E-08</v>
      </c>
    </row>
    <row r="86" spans="1:20" ht="12.75">
      <c r="A86">
        <f t="shared" si="20"/>
        <v>1.9754274087177084</v>
      </c>
      <c r="B86">
        <f t="shared" si="21"/>
        <v>0.029232314774548632</v>
      </c>
      <c r="C86">
        <f t="shared" si="34"/>
        <v>0.00044148366688570687</v>
      </c>
      <c r="D86">
        <f t="shared" si="35"/>
        <v>-0.0005248940845135212</v>
      </c>
      <c r="E86">
        <f t="shared" si="36"/>
        <v>0.020758727106774993</v>
      </c>
      <c r="F86">
        <f t="shared" si="37"/>
        <v>-0.024680716134392156</v>
      </c>
      <c r="G86">
        <f t="shared" si="38"/>
        <v>0.01821375636117068</v>
      </c>
      <c r="H86">
        <f t="shared" si="39"/>
        <v>-0.021736632571369548</v>
      </c>
      <c r="I86">
        <f t="shared" si="46"/>
        <v>0.009327620014028194</v>
      </c>
      <c r="J86">
        <f t="shared" si="47"/>
        <v>-0.011130763327941535</v>
      </c>
      <c r="K86">
        <f t="shared" si="48"/>
        <v>1.239168579143218</v>
      </c>
      <c r="L86">
        <f t="shared" si="49"/>
        <v>1.6982327869807348</v>
      </c>
      <c r="M86">
        <f t="shared" si="40"/>
        <v>2.514414293686302E-07</v>
      </c>
      <c r="N86">
        <f t="shared" si="41"/>
        <v>-8.075741318661486E-08</v>
      </c>
      <c r="O86">
        <f t="shared" si="42"/>
        <v>0.030705163251750173</v>
      </c>
      <c r="P86">
        <f t="shared" si="43"/>
        <v>-0.009861817767702423</v>
      </c>
      <c r="Q86">
        <f t="shared" si="44"/>
        <v>2.519816281760752E-07</v>
      </c>
      <c r="R86">
        <f t="shared" si="45"/>
        <v>-9.219740495325712E-08</v>
      </c>
      <c r="S86">
        <f t="shared" si="50"/>
        <v>2.517115287723527E-07</v>
      </c>
      <c r="T86">
        <f t="shared" si="51"/>
        <v>-8.647740906993599E-08</v>
      </c>
    </row>
    <row r="87" spans="1:20" ht="12.75">
      <c r="A87">
        <f t="shared" si="20"/>
        <v>1.9961414069618015</v>
      </c>
      <c r="B87">
        <f t="shared" si="21"/>
        <v>0.004514046697199334</v>
      </c>
      <c r="C87">
        <f t="shared" si="34"/>
        <v>0.018425210141074146</v>
      </c>
      <c r="D87">
        <f t="shared" si="35"/>
        <v>-0.02155477996751848</v>
      </c>
      <c r="E87">
        <f t="shared" si="36"/>
        <v>0.020955014832872824</v>
      </c>
      <c r="F87">
        <f t="shared" si="37"/>
        <v>-0.024514278560750672</v>
      </c>
      <c r="G87">
        <f t="shared" si="38"/>
        <v>-0.0009383241763793941</v>
      </c>
      <c r="H87">
        <f t="shared" si="39"/>
        <v>0.001097982641758798</v>
      </c>
      <c r="I87">
        <f t="shared" si="46"/>
        <v>0.008743442982347376</v>
      </c>
      <c r="J87">
        <f t="shared" si="47"/>
        <v>-0.010228398662879841</v>
      </c>
      <c r="K87">
        <f t="shared" si="48"/>
        <v>1.269668775540805</v>
      </c>
      <c r="L87">
        <f t="shared" si="49"/>
        <v>1.6877542126641292</v>
      </c>
      <c r="M87">
        <f t="shared" si="40"/>
        <v>2.522034971994286E-07</v>
      </c>
      <c r="N87">
        <f t="shared" si="41"/>
        <v>-9.222149213435086E-08</v>
      </c>
      <c r="O87">
        <f t="shared" si="42"/>
        <v>0.030288574688561963</v>
      </c>
      <c r="P87">
        <f t="shared" si="43"/>
        <v>-0.011075411655347355</v>
      </c>
      <c r="Q87">
        <f t="shared" si="44"/>
        <v>2.528337054021067E-07</v>
      </c>
      <c r="R87">
        <f t="shared" si="45"/>
        <v>-1.039483238660944E-07</v>
      </c>
      <c r="S87">
        <f t="shared" si="50"/>
        <v>2.525186013007677E-07</v>
      </c>
      <c r="T87">
        <f t="shared" si="51"/>
        <v>-9.808490800022263E-08</v>
      </c>
    </row>
    <row r="88" spans="1:20" ht="12.75">
      <c r="A88">
        <f t="shared" si="20"/>
        <v>2.0170965885036405</v>
      </c>
      <c r="B88">
        <f t="shared" si="21"/>
        <v>-0.020000089358321208</v>
      </c>
      <c r="C88">
        <f t="shared" si="34"/>
        <v>-0.000938333328457535</v>
      </c>
      <c r="D88">
        <f t="shared" si="35"/>
        <v>0.001097974818373798</v>
      </c>
      <c r="E88">
        <f t="shared" si="36"/>
        <v>-0.020952112683497868</v>
      </c>
      <c r="F88">
        <f t="shared" si="37"/>
        <v>0.02451675904555918</v>
      </c>
      <c r="G88">
        <f t="shared" si="38"/>
        <v>0.018410545279724824</v>
      </c>
      <c r="H88">
        <f t="shared" si="39"/>
        <v>-0.021567292071624944</v>
      </c>
      <c r="I88">
        <f t="shared" si="46"/>
        <v>0.008736105975633644</v>
      </c>
      <c r="J88">
        <f t="shared" si="47"/>
        <v>-0.010234658626625573</v>
      </c>
      <c r="K88">
        <f t="shared" si="48"/>
        <v>1.2997306196449343</v>
      </c>
      <c r="L88">
        <f t="shared" si="49"/>
        <v>1.676077396785688</v>
      </c>
      <c r="M88">
        <f t="shared" si="40"/>
        <v>2.5305621021444405E-07</v>
      </c>
      <c r="N88">
        <f t="shared" si="41"/>
        <v>-1.0397434500222077E-07</v>
      </c>
      <c r="O88">
        <f t="shared" si="42"/>
        <v>0.029830209239329834</v>
      </c>
      <c r="P88">
        <f t="shared" si="43"/>
        <v>-0.01225647244266476</v>
      </c>
      <c r="Q88">
        <f t="shared" si="44"/>
        <v>2.5377499179483256E-07</v>
      </c>
      <c r="R88">
        <f t="shared" si="45"/>
        <v>-1.1602714653148849E-07</v>
      </c>
      <c r="S88">
        <f t="shared" si="50"/>
        <v>2.534156010046383E-07</v>
      </c>
      <c r="T88">
        <f t="shared" si="51"/>
        <v>-1.1000074576685463E-07</v>
      </c>
    </row>
    <row r="89" spans="1:20" ht="12.75">
      <c r="A89">
        <f aca="true" t="shared" si="52" ref="A89:A125">A88+delta_r*I88/SQRT(I88^2+J88^2)</f>
        <v>2.0380341942807907</v>
      </c>
      <c r="B89">
        <f aca="true" t="shared" si="53" ref="B89:B125">B88+delta_r*J88/SQRT(J88^2+I88^2)</f>
        <v>-0.0445292386366931</v>
      </c>
      <c r="C89">
        <f t="shared" si="34"/>
        <v>-0.0001891406460416945</v>
      </c>
      <c r="D89">
        <f t="shared" si="35"/>
        <v>0.00022171633191001773</v>
      </c>
      <c r="E89">
        <f t="shared" si="36"/>
        <v>-0.0209304277537461</v>
      </c>
      <c r="F89">
        <f t="shared" si="37"/>
        <v>0.024535274484815024</v>
      </c>
      <c r="G89">
        <f t="shared" si="38"/>
        <v>-0.0009387263376212368</v>
      </c>
      <c r="H89">
        <f t="shared" si="39"/>
        <v>0.001097637319192503</v>
      </c>
      <c r="I89">
        <f t="shared" si="46"/>
        <v>-0.0005639334918314657</v>
      </c>
      <c r="J89">
        <f t="shared" si="47"/>
        <v>0.0006596768255512604</v>
      </c>
      <c r="K89">
        <f t="shared" si="48"/>
        <v>1.3293138051003823</v>
      </c>
      <c r="L89">
        <f t="shared" si="49"/>
        <v>1.6632361492486079</v>
      </c>
      <c r="M89">
        <f t="shared" si="40"/>
        <v>2.5399820876071207E-07</v>
      </c>
      <c r="N89">
        <f t="shared" si="41"/>
        <v>-1.160550750859511E-07</v>
      </c>
      <c r="O89">
        <f t="shared" si="42"/>
        <v>0.02933310114170453</v>
      </c>
      <c r="P89">
        <f t="shared" si="43"/>
        <v>-0.013402674263389848</v>
      </c>
      <c r="Q89">
        <f t="shared" si="44"/>
        <v>2.5480400816885026E-07</v>
      </c>
      <c r="R89">
        <f t="shared" si="45"/>
        <v>-1.284749051208651E-07</v>
      </c>
      <c r="S89">
        <f t="shared" si="50"/>
        <v>2.5440110846478116E-07</v>
      </c>
      <c r="T89">
        <f t="shared" si="51"/>
        <v>-1.222649901034081E-07</v>
      </c>
    </row>
    <row r="90" spans="1:20" ht="12.75">
      <c r="A90">
        <f t="shared" si="52"/>
        <v>2.0170784042815857</v>
      </c>
      <c r="B90">
        <f t="shared" si="53"/>
        <v>-0.020015622715960014</v>
      </c>
      <c r="C90">
        <f t="shared" si="34"/>
        <v>-0.0009373347658400142</v>
      </c>
      <c r="D90">
        <f t="shared" si="35"/>
        <v>0.0010988272603160575</v>
      </c>
      <c r="E90">
        <f t="shared" si="36"/>
        <v>-0.02092981734116129</v>
      </c>
      <c r="F90">
        <f t="shared" si="37"/>
        <v>0.024535795199374</v>
      </c>
      <c r="G90">
        <f t="shared" si="38"/>
        <v>0.018390937914276467</v>
      </c>
      <c r="H90">
        <f t="shared" si="39"/>
        <v>-0.021584045551698915</v>
      </c>
      <c r="I90">
        <f t="shared" si="46"/>
        <v>0.008726801574218226</v>
      </c>
      <c r="J90">
        <f t="shared" si="47"/>
        <v>-0.01024260914569143</v>
      </c>
      <c r="K90">
        <f t="shared" si="48"/>
        <v>1.358381124603118</v>
      </c>
      <c r="L90">
        <f t="shared" si="49"/>
        <v>1.649266416361903</v>
      </c>
      <c r="M90">
        <f t="shared" si="40"/>
        <v>2.5502803622070703E-07</v>
      </c>
      <c r="N90">
        <f t="shared" si="41"/>
        <v>-1.2850471469232976E-07</v>
      </c>
      <c r="O90">
        <f t="shared" si="42"/>
        <v>0.028800386194476973</v>
      </c>
      <c r="P90">
        <f t="shared" si="43"/>
        <v>-0.01451207273441599</v>
      </c>
      <c r="Q90">
        <f t="shared" si="44"/>
        <v>2.5591918872805134E-07</v>
      </c>
      <c r="R90">
        <f t="shared" si="45"/>
        <v>-1.4133485894676258E-07</v>
      </c>
      <c r="S90">
        <f t="shared" si="50"/>
        <v>2.554736124743792E-07</v>
      </c>
      <c r="T90">
        <f t="shared" si="51"/>
        <v>-1.3491978681954616E-07</v>
      </c>
    </row>
    <row r="91" spans="1:20" ht="12.75">
      <c r="A91">
        <f t="shared" si="52"/>
        <v>2.0379936917782095</v>
      </c>
      <c r="B91">
        <f t="shared" si="53"/>
        <v>-0.04456380490799952</v>
      </c>
      <c r="C91">
        <f t="shared" si="34"/>
        <v>-0.00018893894085218562</v>
      </c>
      <c r="D91">
        <f t="shared" si="35"/>
        <v>0.00022188841254657443</v>
      </c>
      <c r="E91">
        <f t="shared" si="36"/>
        <v>-0.020908097672693516</v>
      </c>
      <c r="F91">
        <f t="shared" si="37"/>
        <v>0.02455430617445967</v>
      </c>
      <c r="G91">
        <f t="shared" si="38"/>
        <v>-0.0009377284220630451</v>
      </c>
      <c r="H91">
        <f t="shared" si="39"/>
        <v>0.001098489825379098</v>
      </c>
      <c r="I91">
        <f t="shared" si="46"/>
        <v>-0.0005633336814576153</v>
      </c>
      <c r="J91">
        <f t="shared" si="47"/>
        <v>0.0006601891189628362</v>
      </c>
      <c r="K91">
        <f t="shared" si="48"/>
        <v>1.3868985464961214</v>
      </c>
      <c r="L91">
        <f t="shared" si="49"/>
        <v>1.6342059001497524</v>
      </c>
      <c r="M91">
        <f t="shared" si="40"/>
        <v>2.561441507493531E-07</v>
      </c>
      <c r="N91">
        <f t="shared" si="41"/>
        <v>-1.4136652409498388E-07</v>
      </c>
      <c r="O91">
        <f t="shared" si="42"/>
        <v>0.028235253326143857</v>
      </c>
      <c r="P91">
        <f t="shared" si="43"/>
        <v>-0.015583098844853751</v>
      </c>
      <c r="Q91">
        <f t="shared" si="44"/>
        <v>2.571188921728725E-07</v>
      </c>
      <c r="R91">
        <f t="shared" si="45"/>
        <v>-1.5465282573144183E-07</v>
      </c>
      <c r="S91">
        <f t="shared" si="50"/>
        <v>2.5663152146111277E-07</v>
      </c>
      <c r="T91">
        <f t="shared" si="51"/>
        <v>-1.4800967491321284E-07</v>
      </c>
    </row>
    <row r="92" spans="1:20" ht="12.75">
      <c r="A92">
        <f t="shared" si="52"/>
        <v>2.0170601909232135</v>
      </c>
      <c r="B92">
        <f t="shared" si="53"/>
        <v>-0.020031152341391946</v>
      </c>
      <c r="C92">
        <f t="shared" si="34"/>
        <v>-0.0009363346037633019</v>
      </c>
      <c r="D92">
        <f t="shared" si="35"/>
        <v>0.0010996794963075947</v>
      </c>
      <c r="E92">
        <f t="shared" si="36"/>
        <v>-0.020907486284159622</v>
      </c>
      <c r="F92">
        <f t="shared" si="37"/>
        <v>0.024554826761304528</v>
      </c>
      <c r="G92">
        <f t="shared" si="38"/>
        <v>0.01837129912892596</v>
      </c>
      <c r="H92">
        <f t="shared" si="39"/>
        <v>-0.021600795018802302</v>
      </c>
      <c r="I92">
        <f t="shared" si="46"/>
        <v>0.00871748226258133</v>
      </c>
      <c r="J92">
        <f t="shared" si="47"/>
        <v>-0.010250557761247354</v>
      </c>
      <c r="K92">
        <f t="shared" si="48"/>
        <v>1.4148352447053483</v>
      </c>
      <c r="L92">
        <f t="shared" si="49"/>
        <v>1.6180936876025391</v>
      </c>
      <c r="M92">
        <f t="shared" si="40"/>
        <v>2.573449362077031E-07</v>
      </c>
      <c r="N92">
        <f t="shared" si="41"/>
        <v>-1.546863227539921E-07</v>
      </c>
      <c r="O92">
        <f t="shared" si="42"/>
        <v>0.027640900286475395</v>
      </c>
      <c r="P92">
        <f t="shared" si="43"/>
        <v>-0.016614545776310722</v>
      </c>
      <c r="Q92">
        <f t="shared" si="44"/>
        <v>2.584014116839024E-07</v>
      </c>
      <c r="R92">
        <f t="shared" si="45"/>
        <v>-1.6847755019280502E-07</v>
      </c>
      <c r="S92">
        <f t="shared" si="50"/>
        <v>2.5787317394580275E-07</v>
      </c>
      <c r="T92">
        <f t="shared" si="51"/>
        <v>-1.6158193647339856E-07</v>
      </c>
    </row>
    <row r="93" spans="1:20" ht="12.75">
      <c r="A93">
        <f t="shared" si="52"/>
        <v>2.037953124410686</v>
      </c>
      <c r="B93">
        <f t="shared" si="53"/>
        <v>-0.044598362811611066</v>
      </c>
      <c r="C93">
        <f t="shared" si="34"/>
        <v>-0.00018873691267739978</v>
      </c>
      <c r="D93">
        <f t="shared" si="35"/>
        <v>0.0002220604514225705</v>
      </c>
      <c r="E93">
        <f t="shared" si="36"/>
        <v>-0.020885731853924613</v>
      </c>
      <c r="F93">
        <f t="shared" si="37"/>
        <v>0.02457333320748243</v>
      </c>
      <c r="G93">
        <f t="shared" si="38"/>
        <v>-0.0009367289075481892</v>
      </c>
      <c r="H93">
        <f t="shared" si="39"/>
        <v>0.0010993421267704257</v>
      </c>
      <c r="I93">
        <f t="shared" si="46"/>
        <v>-0.0005627329101127945</v>
      </c>
      <c r="J93">
        <f t="shared" si="47"/>
        <v>0.0006607012890964981</v>
      </c>
      <c r="K93">
        <f t="shared" si="48"/>
        <v>1.4421635866255063</v>
      </c>
      <c r="L93">
        <f t="shared" si="49"/>
        <v>1.6009698963197965</v>
      </c>
      <c r="M93">
        <f t="shared" si="40"/>
        <v>2.586287120273628E-07</v>
      </c>
      <c r="N93">
        <f t="shared" si="41"/>
        <v>-1.6851285783949468E-07</v>
      </c>
      <c r="O93">
        <f t="shared" si="42"/>
        <v>0.027020494271935504</v>
      </c>
      <c r="P93">
        <f t="shared" si="43"/>
        <v>-0.01760554995733734</v>
      </c>
      <c r="Q93">
        <f t="shared" si="44"/>
        <v>2.59764983563376E-07</v>
      </c>
      <c r="R93">
        <f t="shared" si="45"/>
        <v>-1.8286111575840864E-07</v>
      </c>
      <c r="S93">
        <f t="shared" si="50"/>
        <v>2.591968477953694E-07</v>
      </c>
      <c r="T93">
        <f t="shared" si="51"/>
        <v>-1.7568698679895166E-07</v>
      </c>
    </row>
    <row r="94" spans="1:20" ht="12.75">
      <c r="A94">
        <f t="shared" si="52"/>
        <v>2.0170419484091666</v>
      </c>
      <c r="B94">
        <f t="shared" si="53"/>
        <v>-0.020046678180338305</v>
      </c>
      <c r="C94">
        <f t="shared" si="34"/>
        <v>-0.0009353328411670788</v>
      </c>
      <c r="D94">
        <f t="shared" si="35"/>
        <v>0.0011005315233668018</v>
      </c>
      <c r="E94">
        <f t="shared" si="36"/>
        <v>-0.02088511948880314</v>
      </c>
      <c r="F94">
        <f t="shared" si="37"/>
        <v>0.024573853664788013</v>
      </c>
      <c r="G94">
        <f t="shared" si="38"/>
        <v>0.018351628902778576</v>
      </c>
      <c r="H94">
        <f t="shared" si="39"/>
        <v>-0.021617540414431893</v>
      </c>
      <c r="I94">
        <f t="shared" si="46"/>
        <v>0.00870814803080575</v>
      </c>
      <c r="J94">
        <f t="shared" si="47"/>
        <v>-0.010258504445532545</v>
      </c>
      <c r="K94">
        <f t="shared" si="48"/>
        <v>1.4688590842119407</v>
      </c>
      <c r="L94">
        <f t="shared" si="49"/>
        <v>1.5828753416523647</v>
      </c>
      <c r="M94">
        <f t="shared" si="40"/>
        <v>2.5999374179397544E-07</v>
      </c>
      <c r="N94">
        <f t="shared" si="41"/>
        <v>-1.828982158747489E-07</v>
      </c>
      <c r="O94">
        <f t="shared" si="42"/>
        <v>0.026377137973139498</v>
      </c>
      <c r="P94">
        <f t="shared" si="43"/>
        <v>-0.018555567691287765</v>
      </c>
      <c r="Q94">
        <f t="shared" si="44"/>
        <v>2.612077943718461E-07</v>
      </c>
      <c r="R94">
        <f t="shared" si="45"/>
        <v>-1.978594061659473E-07</v>
      </c>
      <c r="S94">
        <f t="shared" si="50"/>
        <v>2.606007680829108E-07</v>
      </c>
      <c r="T94">
        <f t="shared" si="51"/>
        <v>-1.903788110203481E-07</v>
      </c>
    </row>
    <row r="95" spans="1:20" ht="12.75">
      <c r="A95">
        <f t="shared" si="52"/>
        <v>2.037912492135261</v>
      </c>
      <c r="B95">
        <f t="shared" si="53"/>
        <v>-0.04463291222659256</v>
      </c>
      <c r="C95">
        <f t="shared" si="34"/>
        <v>-0.00018853456130363356</v>
      </c>
      <c r="D95">
        <f t="shared" si="35"/>
        <v>0.00022223244793569144</v>
      </c>
      <c r="E95">
        <f t="shared" si="36"/>
        <v>-0.02086333027387458</v>
      </c>
      <c r="F95">
        <f t="shared" si="37"/>
        <v>0.02459235551717705</v>
      </c>
      <c r="G95">
        <f t="shared" si="38"/>
        <v>-0.0009357277930143378</v>
      </c>
      <c r="H95">
        <f t="shared" si="39"/>
        <v>0.001100194220387664</v>
      </c>
      <c r="I95">
        <f t="shared" si="46"/>
        <v>-0.0005621311771589857</v>
      </c>
      <c r="J95">
        <f t="shared" si="47"/>
        <v>0.0006612133341616777</v>
      </c>
      <c r="K95">
        <f t="shared" si="48"/>
        <v>1.4949003138699044</v>
      </c>
      <c r="L95">
        <f t="shared" si="49"/>
        <v>1.5638512291132425</v>
      </c>
      <c r="M95">
        <f t="shared" si="40"/>
        <v>2.6143824039147985E-07</v>
      </c>
      <c r="N95">
        <f t="shared" si="41"/>
        <v>-1.9789828426133054E-07</v>
      </c>
      <c r="O95">
        <f t="shared" si="42"/>
        <v>0.02571384124069146</v>
      </c>
      <c r="P95">
        <f t="shared" si="43"/>
        <v>-0.01946434865718643</v>
      </c>
      <c r="Q95">
        <f t="shared" si="44"/>
        <v>2.627279864489354E-07</v>
      </c>
      <c r="R95">
        <f t="shared" si="45"/>
        <v>-2.1353262486062165E-07</v>
      </c>
      <c r="S95">
        <f t="shared" si="50"/>
        <v>2.620831134202076E-07</v>
      </c>
      <c r="T95">
        <f t="shared" si="51"/>
        <v>-2.057154545609761E-07</v>
      </c>
    </row>
    <row r="96" spans="1:20" ht="12.75">
      <c r="A96">
        <f t="shared" si="52"/>
        <v>2.017023676720193</v>
      </c>
      <c r="B96">
        <f t="shared" si="53"/>
        <v>-0.02006220017839973</v>
      </c>
      <c r="C96">
        <f t="shared" si="34"/>
        <v>-0.0009343294769967978</v>
      </c>
      <c r="D96">
        <f t="shared" si="35"/>
        <v>0.001101383338505432</v>
      </c>
      <c r="E96">
        <f t="shared" si="36"/>
        <v>-0.020862716931531144</v>
      </c>
      <c r="F96">
        <f t="shared" si="37"/>
        <v>0.024592875843113666</v>
      </c>
      <c r="G96">
        <f t="shared" si="38"/>
        <v>0.018331927215054618</v>
      </c>
      <c r="H96">
        <f t="shared" si="39"/>
        <v>-0.021634281679957568</v>
      </c>
      <c r="I96">
        <f t="shared" si="46"/>
        <v>0.00869879886902891</v>
      </c>
      <c r="J96">
        <f t="shared" si="47"/>
        <v>-0.010266449170726067</v>
      </c>
      <c r="K96">
        <f t="shared" si="48"/>
        <v>1.5202688107945488</v>
      </c>
      <c r="L96">
        <f t="shared" si="49"/>
        <v>1.5439388745617508</v>
      </c>
      <c r="M96">
        <f t="shared" si="40"/>
        <v>2.6296037959863807E-07</v>
      </c>
      <c r="N96">
        <f t="shared" si="41"/>
        <v>-2.1357327060069457E-07</v>
      </c>
      <c r="O96">
        <f t="shared" si="42"/>
        <v>0.02503349831756243</v>
      </c>
      <c r="P96">
        <f t="shared" si="43"/>
        <v>-0.020331907485147557</v>
      </c>
      <c r="Q96">
        <f t="shared" si="44"/>
        <v>2.643236617523738E-07</v>
      </c>
      <c r="R96">
        <f t="shared" si="45"/>
        <v>-2.2994588149620781E-07</v>
      </c>
      <c r="S96">
        <f t="shared" si="50"/>
        <v>2.6364202067550594E-07</v>
      </c>
      <c r="T96">
        <f t="shared" si="51"/>
        <v>-2.2175957604845118E-07</v>
      </c>
    </row>
    <row r="97" spans="1:20" ht="12.75">
      <c r="A97">
        <f t="shared" si="52"/>
        <v>2.0378717949092082</v>
      </c>
      <c r="B97">
        <f t="shared" si="53"/>
        <v>-0.044667453031740884</v>
      </c>
      <c r="C97">
        <f t="shared" si="34"/>
        <v>-0.0001883318865183489</v>
      </c>
      <c r="D97">
        <f t="shared" si="35"/>
        <v>0.00022240440148229077</v>
      </c>
      <c r="E97">
        <f t="shared" si="36"/>
        <v>-0.020840892909107726</v>
      </c>
      <c r="F97">
        <f t="shared" si="37"/>
        <v>0.024611373036689834</v>
      </c>
      <c r="G97">
        <f t="shared" si="38"/>
        <v>-0.0009347250774048861</v>
      </c>
      <c r="H97">
        <f t="shared" si="39"/>
        <v>0.0011010461032452512</v>
      </c>
      <c r="I97">
        <f t="shared" si="46"/>
        <v>-0.0005615284819616175</v>
      </c>
      <c r="J97">
        <f t="shared" si="47"/>
        <v>0.000661725252363771</v>
      </c>
      <c r="K97">
        <f t="shared" si="48"/>
        <v>1.544948943252455</v>
      </c>
      <c r="L97">
        <f t="shared" si="49"/>
        <v>1.5231794535230947</v>
      </c>
      <c r="M97">
        <f t="shared" si="40"/>
        <v>2.6455829207345325E-07</v>
      </c>
      <c r="N97">
        <f t="shared" si="41"/>
        <v>-2.299882891220362E-07</v>
      </c>
      <c r="O97">
        <f t="shared" si="42"/>
        <v>0.024338870388232393</v>
      </c>
      <c r="P97">
        <f t="shared" si="43"/>
        <v>-0.02115849446971179</v>
      </c>
      <c r="Q97">
        <f t="shared" si="44"/>
        <v>2.6599288398729667E-07</v>
      </c>
      <c r="R97">
        <f t="shared" si="45"/>
        <v>-2.4716985653734904E-07</v>
      </c>
      <c r="S97">
        <f t="shared" si="50"/>
        <v>2.6527558803037496E-07</v>
      </c>
      <c r="T97">
        <f t="shared" si="51"/>
        <v>-2.385790728296926E-07</v>
      </c>
    </row>
    <row r="98" spans="1:20" ht="12.75">
      <c r="A98">
        <f t="shared" si="52"/>
        <v>2.0170053758371433</v>
      </c>
      <c r="B98">
        <f t="shared" si="53"/>
        <v>-0.02007771828105729</v>
      </c>
      <c r="C98">
        <f t="shared" si="34"/>
        <v>-0.0009333245102036599</v>
      </c>
      <c r="D98">
        <f t="shared" si="35"/>
        <v>0.0011022349387287459</v>
      </c>
      <c r="E98">
        <f t="shared" si="36"/>
        <v>-0.02084027858891038</v>
      </c>
      <c r="F98">
        <f t="shared" si="37"/>
        <v>0.024611893229424746</v>
      </c>
      <c r="G98">
        <f t="shared" si="38"/>
        <v>0.018312194045082653</v>
      </c>
      <c r="H98">
        <f t="shared" si="39"/>
        <v>-0.021651018756617832</v>
      </c>
      <c r="I98">
        <f t="shared" si="46"/>
        <v>0.008689434767439497</v>
      </c>
      <c r="J98">
        <f t="shared" si="47"/>
        <v>-0.010274391908944544</v>
      </c>
      <c r="K98">
        <f t="shared" si="48"/>
        <v>1.5689277719605157</v>
      </c>
      <c r="L98">
        <f t="shared" si="49"/>
        <v>1.5016137800165823</v>
      </c>
      <c r="M98">
        <f t="shared" si="40"/>
        <v>2.6623007369834586E-07</v>
      </c>
      <c r="N98">
        <f t="shared" si="41"/>
        <v>-2.472140252164041E-07</v>
      </c>
      <c r="O98">
        <f t="shared" si="42"/>
        <v>0.023632573048363116</v>
      </c>
      <c r="P98">
        <f t="shared" si="43"/>
        <v>-0.021944566323210433</v>
      </c>
      <c r="Q98">
        <f t="shared" si="44"/>
        <v>2.677336790273801E-07</v>
      </c>
      <c r="R98">
        <f t="shared" si="45"/>
        <v>-2.652815570085414E-07</v>
      </c>
      <c r="S98">
        <f t="shared" si="50"/>
        <v>2.66981876362863E-07</v>
      </c>
      <c r="T98">
        <f t="shared" si="51"/>
        <v>-2.5624779111247276E-07</v>
      </c>
    </row>
    <row r="99" spans="1:20" ht="12.75">
      <c r="A99">
        <f t="shared" si="52"/>
        <v>2.037831032690033</v>
      </c>
      <c r="B99">
        <f t="shared" si="53"/>
        <v>-0.044701985105588114</v>
      </c>
      <c r="C99">
        <f t="shared" si="34"/>
        <v>-0.00018812888811016156</v>
      </c>
      <c r="D99">
        <f t="shared" si="35"/>
        <v>0.00022257631145740744</v>
      </c>
      <c r="E99">
        <f t="shared" si="36"/>
        <v>-0.020818419736316134</v>
      </c>
      <c r="F99">
        <f t="shared" si="37"/>
        <v>0.024630385699021495</v>
      </c>
      <c r="G99">
        <f t="shared" si="38"/>
        <v>-0.0009337207596689691</v>
      </c>
      <c r="H99">
        <f t="shared" si="39"/>
        <v>0.001101897772351286</v>
      </c>
      <c r="I99">
        <f t="shared" si="46"/>
        <v>-0.0005609248238895653</v>
      </c>
      <c r="J99">
        <f t="shared" si="47"/>
        <v>0.0006622370419043467</v>
      </c>
      <c r="K99">
        <f t="shared" si="48"/>
        <v>1.5921948992614117</v>
      </c>
      <c r="L99">
        <f t="shared" si="49"/>
        <v>1.4792821144458304</v>
      </c>
      <c r="M99">
        <f t="shared" si="40"/>
        <v>2.6797378428873754E-07</v>
      </c>
      <c r="N99">
        <f t="shared" si="41"/>
        <v>-2.653274911242694E-07</v>
      </c>
      <c r="O99">
        <f t="shared" si="42"/>
        <v>0.022917068200943327</v>
      </c>
      <c r="P99">
        <f t="shared" si="43"/>
        <v>-0.02269075770161305</v>
      </c>
      <c r="Q99">
        <f t="shared" si="44"/>
        <v>2.695440336508963E-07</v>
      </c>
      <c r="R99">
        <f t="shared" si="45"/>
        <v>-2.843651789199388E-07</v>
      </c>
      <c r="S99">
        <f t="shared" si="50"/>
        <v>2.687589089698169E-07</v>
      </c>
      <c r="T99">
        <f t="shared" si="51"/>
        <v>-2.748463350221041E-07</v>
      </c>
    </row>
    <row r="100" spans="1:20" ht="12.75">
      <c r="A100">
        <f t="shared" si="52"/>
        <v>2.0169870457409758</v>
      </c>
      <c r="B100">
        <f t="shared" si="53"/>
        <v>-0.02009323243367204</v>
      </c>
      <c r="C100">
        <f t="shared" si="34"/>
        <v>-0.0009323179397446609</v>
      </c>
      <c r="D100">
        <f t="shared" si="35"/>
        <v>0.0011030863210353698</v>
      </c>
      <c r="E100">
        <f t="shared" si="36"/>
        <v>-0.020817804437637533</v>
      </c>
      <c r="F100">
        <f t="shared" si="37"/>
        <v>0.024630905756717086</v>
      </c>
      <c r="G100">
        <f t="shared" si="38"/>
        <v>0.018292429372307347</v>
      </c>
      <c r="H100">
        <f t="shared" si="39"/>
        <v>-0.021667751585521557</v>
      </c>
      <c r="I100">
        <f t="shared" si="46"/>
        <v>0.008680055716281342</v>
      </c>
      <c r="J100">
        <f t="shared" si="47"/>
        <v>-0.010282332632243093</v>
      </c>
      <c r="K100">
        <f t="shared" si="48"/>
        <v>1.614742312263282</v>
      </c>
      <c r="L100">
        <f t="shared" si="49"/>
        <v>1.4562239994551576</v>
      </c>
      <c r="M100">
        <f t="shared" si="40"/>
        <v>2.6978744669001277E-07</v>
      </c>
      <c r="N100">
        <f t="shared" si="41"/>
        <v>-2.8441288830779206E-07</v>
      </c>
      <c r="O100">
        <f t="shared" si="42"/>
        <v>0.02219465983003858</v>
      </c>
      <c r="P100">
        <f t="shared" si="43"/>
        <v>-0.023397854068885712</v>
      </c>
      <c r="Q100">
        <f t="shared" si="44"/>
        <v>2.7142189262855526E-07</v>
      </c>
      <c r="R100">
        <f t="shared" si="45"/>
        <v>-3.0451309492224854E-07</v>
      </c>
      <c r="S100">
        <f t="shared" si="50"/>
        <v>2.70604669659284E-07</v>
      </c>
      <c r="T100">
        <f t="shared" si="51"/>
        <v>-2.944629916150203E-07</v>
      </c>
    </row>
    <row r="101" spans="1:20" ht="12.75">
      <c r="A101">
        <f t="shared" si="52"/>
        <v>2.0377902054354786</v>
      </c>
      <c r="B101">
        <f t="shared" si="53"/>
        <v>-0.04473650832639789</v>
      </c>
      <c r="C101">
        <f t="shared" si="34"/>
        <v>-0.00018792556586886771</v>
      </c>
      <c r="D101">
        <f t="shared" si="35"/>
        <v>0.00022274817725473746</v>
      </c>
      <c r="E101">
        <f t="shared" si="36"/>
        <v>-0.020795910732323272</v>
      </c>
      <c r="F101">
        <f t="shared" si="37"/>
        <v>0.02464939343702481</v>
      </c>
      <c r="G101">
        <f t="shared" si="38"/>
        <v>-0.0009327148387615161</v>
      </c>
      <c r="H101">
        <f t="shared" si="39"/>
        <v>0.001102749224707119</v>
      </c>
      <c r="I101">
        <f t="shared" si="46"/>
        <v>-0.0005603202023151919</v>
      </c>
      <c r="J101">
        <f t="shared" si="47"/>
        <v>0.0006627487009809283</v>
      </c>
      <c r="K101">
        <f t="shared" si="48"/>
        <v>1.636564223544232</v>
      </c>
      <c r="L101">
        <f t="shared" si="49"/>
        <v>1.4324781221699034</v>
      </c>
      <c r="M101">
        <f t="shared" si="40"/>
        <v>2.7166904430303675E-07</v>
      </c>
      <c r="N101">
        <f t="shared" si="41"/>
        <v>-3.045625950606258E-07</v>
      </c>
      <c r="O101">
        <f t="shared" si="42"/>
        <v>0.021467493084326238</v>
      </c>
      <c r="P101">
        <f t="shared" si="43"/>
        <v>-0.024066766311127162</v>
      </c>
      <c r="Q101">
        <f t="shared" si="44"/>
        <v>2.733651542067715E-07</v>
      </c>
      <c r="R101">
        <f t="shared" si="45"/>
        <v>-3.2582698943064964E-07</v>
      </c>
      <c r="S101">
        <f t="shared" si="50"/>
        <v>2.725170992549041E-07</v>
      </c>
      <c r="T101">
        <f t="shared" si="51"/>
        <v>-3.151947922456377E-07</v>
      </c>
    </row>
    <row r="102" spans="1:20" ht="12.75">
      <c r="A102">
        <f t="shared" si="52"/>
        <v>2.0169686864127536</v>
      </c>
      <c r="B102">
        <f t="shared" si="53"/>
        <v>-0.02010874258148509</v>
      </c>
      <c r="C102">
        <f t="shared" si="34"/>
        <v>-0.0009313097645826388</v>
      </c>
      <c r="D102">
        <f t="shared" si="35"/>
        <v>0.0011039374824173566</v>
      </c>
      <c r="E102">
        <f t="shared" si="36"/>
        <v>-0.02079529445453954</v>
      </c>
      <c r="F102">
        <f t="shared" si="37"/>
        <v>0.024649913357839556</v>
      </c>
      <c r="G102">
        <f t="shared" si="38"/>
        <v>0.01827263317628786</v>
      </c>
      <c r="H102">
        <f t="shared" si="39"/>
        <v>-0.02168448010764926</v>
      </c>
      <c r="I102">
        <f t="shared" si="46"/>
        <v>0.00867066170585261</v>
      </c>
      <c r="J102">
        <f t="shared" si="47"/>
        <v>-0.010290271312615952</v>
      </c>
      <c r="K102">
        <f t="shared" si="48"/>
        <v>1.6576569124522222</v>
      </c>
      <c r="L102">
        <f t="shared" si="49"/>
        <v>1.4080822008995202</v>
      </c>
      <c r="M102">
        <f t="shared" si="40"/>
        <v>2.7361651708718786E-07</v>
      </c>
      <c r="N102">
        <f t="shared" si="41"/>
        <v>-3.258783015953409E-07</v>
      </c>
      <c r="O102">
        <f t="shared" si="42"/>
        <v>0.020737556111818305</v>
      </c>
      <c r="P102">
        <f t="shared" si="43"/>
        <v>-0.024698507374114484</v>
      </c>
      <c r="Q102">
        <f t="shared" si="44"/>
        <v>2.7537166403052427E-07</v>
      </c>
      <c r="R102">
        <f t="shared" si="45"/>
        <v>-3.4841916797414955E-07</v>
      </c>
      <c r="S102">
        <f t="shared" si="50"/>
        <v>2.7449409055885606E-07</v>
      </c>
      <c r="T102">
        <f t="shared" si="51"/>
        <v>-3.371487347847452E-07</v>
      </c>
    </row>
    <row r="103" spans="1:20" ht="12.75">
      <c r="A103">
        <f t="shared" si="52"/>
        <v>2.0377493131035247</v>
      </c>
      <c r="B103">
        <f t="shared" si="53"/>
        <v>-0.04477102257216739</v>
      </c>
      <c r="C103">
        <f t="shared" si="34"/>
        <v>-0.00018772191958544196</v>
      </c>
      <c r="D103">
        <f t="shared" si="35"/>
        <v>0.0002229199982666489</v>
      </c>
      <c r="E103">
        <f t="shared" si="36"/>
        <v>-0.020773365874083353</v>
      </c>
      <c r="F103">
        <f t="shared" si="37"/>
        <v>0.024668396183405786</v>
      </c>
      <c r="G103">
        <f t="shared" si="38"/>
        <v>-0.0009317073136432536</v>
      </c>
      <c r="H103">
        <f t="shared" si="39"/>
        <v>0.001103600457307459</v>
      </c>
      <c r="I103">
        <f t="shared" si="46"/>
        <v>-0.0005597146166143478</v>
      </c>
      <c r="J103">
        <f t="shared" si="47"/>
        <v>0.0006632602277870539</v>
      </c>
      <c r="K103">
        <f t="shared" si="48"/>
        <v>1.6780185694820453</v>
      </c>
      <c r="L103">
        <f t="shared" si="49"/>
        <v>1.3830728941718267</v>
      </c>
      <c r="M103">
        <f t="shared" si="40"/>
        <v>2.756277560929698E-07</v>
      </c>
      <c r="N103">
        <f t="shared" si="41"/>
        <v>-3.4847231936469987E-07</v>
      </c>
      <c r="O103">
        <f t="shared" si="42"/>
        <v>0.020006684117112535</v>
      </c>
      <c r="P103">
        <f t="shared" si="43"/>
        <v>-0.025294171080272168</v>
      </c>
      <c r="Q103">
        <f t="shared" si="44"/>
        <v>2.7743920754508456E-07</v>
      </c>
      <c r="R103">
        <f t="shared" si="45"/>
        <v>-3.7241407308099344E-07</v>
      </c>
      <c r="S103">
        <f t="shared" si="50"/>
        <v>2.765334818190272E-07</v>
      </c>
      <c r="T103">
        <f t="shared" si="51"/>
        <v>-3.6044319622284666E-07</v>
      </c>
    </row>
    <row r="104" spans="1:20" ht="12.75">
      <c r="A104">
        <f t="shared" si="52"/>
        <v>2.0169502978336467</v>
      </c>
      <c r="B104">
        <f t="shared" si="53"/>
        <v>-0.02012424866961828</v>
      </c>
      <c r="C104">
        <f t="shared" si="34"/>
        <v>-0.0009302999836862455</v>
      </c>
      <c r="D104">
        <f t="shared" si="35"/>
        <v>0.001104788419860187</v>
      </c>
      <c r="E104">
        <f t="shared" si="36"/>
        <v>-0.020772748616573522</v>
      </c>
      <c r="F104">
        <f t="shared" si="37"/>
        <v>0.02466891596549477</v>
      </c>
      <c r="G104">
        <f t="shared" si="38"/>
        <v>0.01825280543669836</v>
      </c>
      <c r="H104">
        <f t="shared" si="39"/>
        <v>-0.021701204263853975</v>
      </c>
      <c r="I104">
        <f t="shared" si="46"/>
        <v>0.008661252726506056</v>
      </c>
      <c r="J104">
        <f t="shared" si="47"/>
        <v>-0.010298207921996894</v>
      </c>
      <c r="K104">
        <f t="shared" si="48"/>
        <v>1.6976491457007232</v>
      </c>
      <c r="L104">
        <f t="shared" si="49"/>
        <v>1.357485729863864</v>
      </c>
      <c r="M104">
        <f t="shared" si="40"/>
        <v>2.7770059657454663E-07</v>
      </c>
      <c r="N104">
        <f t="shared" si="41"/>
        <v>-3.7246909692699185E-07</v>
      </c>
      <c r="O104">
        <f t="shared" si="42"/>
        <v>0.019276565156439215</v>
      </c>
      <c r="P104">
        <f t="shared" si="43"/>
        <v>-0.025854913184336043</v>
      </c>
      <c r="Q104">
        <f t="shared" si="44"/>
        <v>2.795655009062447E-07</v>
      </c>
      <c r="R104">
        <f t="shared" si="45"/>
        <v>-3.979500458711214E-07</v>
      </c>
      <c r="S104">
        <f t="shared" si="50"/>
        <v>2.786330487403957E-07</v>
      </c>
      <c r="T104">
        <f t="shared" si="51"/>
        <v>-3.852095713990566E-07</v>
      </c>
    </row>
    <row r="105" spans="1:20" ht="12.75">
      <c r="A105">
        <f t="shared" si="52"/>
        <v>2.037708355652387</v>
      </c>
      <c r="B105">
        <f t="shared" si="53"/>
        <v>-0.04480552772062857</v>
      </c>
      <c r="C105">
        <f t="shared" si="34"/>
        <v>-0.00018751794905203694</v>
      </c>
      <c r="D105">
        <f t="shared" si="35"/>
        <v>0.00022309177388419327</v>
      </c>
      <c r="E105">
        <f t="shared" si="36"/>
        <v>-0.020750785138681064</v>
      </c>
      <c r="F105">
        <f t="shared" si="37"/>
        <v>0.02468739387072465</v>
      </c>
      <c r="G105">
        <f t="shared" si="38"/>
        <v>-0.000930698183280765</v>
      </c>
      <c r="H105">
        <f t="shared" si="39"/>
        <v>0.0011044514671406573</v>
      </c>
      <c r="I105">
        <f t="shared" si="46"/>
        <v>-0.0005591080661664009</v>
      </c>
      <c r="J105">
        <f t="shared" si="47"/>
        <v>0.0006637716205124253</v>
      </c>
      <c r="K105">
        <f t="shared" si="48"/>
        <v>1.7165502087316842</v>
      </c>
      <c r="L105">
        <f t="shared" si="49"/>
        <v>1.3313550521784376</v>
      </c>
      <c r="M105">
        <f t="shared" si="40"/>
        <v>2.798328097267643E-07</v>
      </c>
      <c r="N105">
        <f t="shared" si="41"/>
        <v>-3.980069815258787E-07</v>
      </c>
      <c r="O105">
        <f t="shared" si="42"/>
        <v>0.018548747237968663</v>
      </c>
      <c r="P105">
        <f t="shared" si="43"/>
        <v>-0.02638193465047531</v>
      </c>
      <c r="Q105">
        <f t="shared" si="44"/>
        <v>2.8174818041490417E-07</v>
      </c>
      <c r="R105">
        <f t="shared" si="45"/>
        <v>-4.2518138103974647E-07</v>
      </c>
      <c r="S105">
        <f t="shared" si="50"/>
        <v>2.8079049507083425E-07</v>
      </c>
      <c r="T105">
        <f t="shared" si="51"/>
        <v>-4.115941812828126E-07</v>
      </c>
    </row>
    <row r="106" spans="1:20" ht="12.75">
      <c r="A106">
        <f t="shared" si="52"/>
        <v>2.016931879984932</v>
      </c>
      <c r="B106">
        <f t="shared" si="53"/>
        <v>-0.020139750643073225</v>
      </c>
      <c r="C106">
        <f aca="true" t="shared" si="54" ref="C106:C137">q_1*(A106-x_1)/((A106-x_1)^2+(B106-y_1)^2)^(3/2)+q_2*(A106-x_2)/((A106-x_2)^2+(B106-y_2)^2)^(3/2)</f>
        <v>-0.0009292885960300726</v>
      </c>
      <c r="D106">
        <f aca="true" t="shared" si="55" ref="D106:D138">q_1*(B106-y_1)/((A106-x_1)^2+(B106-y_1)^2)^(3/2)+q_2*(B106-y_2)/((A106-x_2)^2+(B106-y_2)^2)^(3/2)</f>
        <v>0.0011056391303427815</v>
      </c>
      <c r="E106">
        <f aca="true" t="shared" si="56" ref="E106:E137">delta_r*C106/SQRT(C106^2+D106^2)</f>
        <v>-0.020750166900828634</v>
      </c>
      <c r="F106">
        <f aca="true" t="shared" si="57" ref="F106:F138">delta_r*D106/SQRT(C106^2+D106^2)</f>
        <v>0.024687913512238247</v>
      </c>
      <c r="G106">
        <f aca="true" t="shared" si="58" ref="G106:G137">q_1*(A106+E106-x_1)/((E106+A106-x_1)^2+(F106+B106-y_1)^2)^(3/2)+q_2*(A106+E106-x_2)/((E106+A106-x_2)^2+(F106+B106-y_2)^2)^(3/2)</f>
        <v>0.01823294613332806</v>
      </c>
      <c r="H106">
        <f aca="true" t="shared" si="59" ref="H106:H138">q_1*(B106+F106-y_1)/((F106+B106-y_1)^2+(A106+E106-x_1)^2)^(3/2)+q_2*(B106+F106-y_2)/((F106+B106-y_2)^2+(A106+E106-x_2)^2)^(3/2)</f>
        <v>-0.02171792399486036</v>
      </c>
      <c r="I106">
        <f t="shared" si="46"/>
        <v>0.008651828768648994</v>
      </c>
      <c r="J106">
        <f t="shared" si="47"/>
        <v>-0.01030614243225879</v>
      </c>
      <c r="K106">
        <f t="shared" si="48"/>
        <v>1.7347248064022123</v>
      </c>
      <c r="L106">
        <f t="shared" si="49"/>
        <v>1.3047139842660127</v>
      </c>
      <c r="M106">
        <f aca="true" t="shared" si="60" ref="M106:M137">q_1*(K106-x_1)/((K106-x_1)^2+(L106-y_1)^2)^(3/2)+q_2*(K106-x_2)/((K106-x_2)^2+(L106-y_2)^2)^(3/2)</f>
        <v>2.8202209308206553E-07</v>
      </c>
      <c r="N106">
        <f aca="true" t="shared" si="61" ref="N106:N138">q_1*(L106-y_1)/((K106-x_1)^2+(L106-y_1)^2)^(3/2)+q_2*(L106-y_2)/((K106-x_2)^2+(L106-y_2)^2)^(3/2)</f>
        <v>-4.2524027406822856E-07</v>
      </c>
      <c r="O106">
        <f aca="true" t="shared" si="62" ref="O106:O137">delta_r*M106/SQRT(M106^2+N106^2)</f>
        <v>0.017824646350709787</v>
      </c>
      <c r="P106">
        <f aca="true" t="shared" si="63" ref="P106:P138">delta_r*N106/SQRT(M106^2+N106^2)</f>
        <v>-0.02687646707571753</v>
      </c>
      <c r="Q106">
        <f aca="true" t="shared" si="64" ref="Q106:Q137">q_1*(K106+O106-x_1)/((O106+K106-x_1)^2+(P106+L106-y_1)^2)^(3/2)+q_2*(K106+O106-x_2)/((O106+K106-x_2)^2+(P106+L106-y_2)^2)^(3/2)</f>
        <v>2.8398479047422526E-07</v>
      </c>
      <c r="R106">
        <f aca="true" t="shared" si="65" ref="R106:R138">q_1*(L106+P106-y_1)/((P106+L106-y_1)^2+(K106+O106-x_1)^2)^(3/2)+q_2*(L106+P106-y_2)/((P106+L106-y_2)^2+(K106+O106-x_2)^2)^(3/2)</f>
        <v>-4.5428073353151066E-07</v>
      </c>
      <c r="S106">
        <f t="shared" si="50"/>
        <v>2.830034417781454E-07</v>
      </c>
      <c r="T106">
        <f t="shared" si="51"/>
        <v>-4.397605037998696E-07</v>
      </c>
    </row>
    <row r="107" spans="1:20" ht="12.75">
      <c r="A107">
        <f t="shared" si="52"/>
        <v>2.0376673330405195</v>
      </c>
      <c r="B107">
        <f t="shared" si="53"/>
        <v>-0.04484002364924722</v>
      </c>
      <c r="C107">
        <f t="shared" si="54"/>
        <v>-0.0001873136540619973</v>
      </c>
      <c r="D107">
        <f t="shared" si="55"/>
        <v>0.00022326350349710148</v>
      </c>
      <c r="E107">
        <f t="shared" si="56"/>
        <v>-0.02072816850333302</v>
      </c>
      <c r="F107">
        <f t="shared" si="57"/>
        <v>0.024706386431395284</v>
      </c>
      <c r="G107">
        <f t="shared" si="58"/>
        <v>-0.0009296874466464985</v>
      </c>
      <c r="H107">
        <f t="shared" si="59"/>
        <v>0.0011053022511883527</v>
      </c>
      <c r="I107">
        <f t="shared" si="46"/>
        <v>-0.0005585005503542479</v>
      </c>
      <c r="J107">
        <f t="shared" si="47"/>
        <v>0.0006642828773427271</v>
      </c>
      <c r="K107">
        <f t="shared" si="48"/>
        <v>1.7521773388096047</v>
      </c>
      <c r="L107">
        <f t="shared" si="49"/>
        <v>1.2775944043915213</v>
      </c>
      <c r="M107">
        <f t="shared" si="60"/>
        <v>2.842660595907073E-07</v>
      </c>
      <c r="N107">
        <f t="shared" si="61"/>
        <v>-4.543416357987897E-07</v>
      </c>
      <c r="O107">
        <f t="shared" si="62"/>
        <v>0.017105555101351765</v>
      </c>
      <c r="P107">
        <f t="shared" si="63"/>
        <v>-0.027339760142960634</v>
      </c>
      <c r="Q107">
        <f t="shared" si="64"/>
        <v>2.862727700462246E-07</v>
      </c>
      <c r="R107">
        <f t="shared" si="65"/>
        <v>-4.854419485089043E-07</v>
      </c>
      <c r="S107">
        <f t="shared" si="50"/>
        <v>2.8526941481846597E-07</v>
      </c>
      <c r="T107">
        <f t="shared" si="51"/>
        <v>-4.6989179215384704E-07</v>
      </c>
    </row>
    <row r="108" spans="1:20" ht="12.75">
      <c r="A108">
        <f t="shared" si="52"/>
        <v>2.016913432847993</v>
      </c>
      <c r="B108">
        <f t="shared" si="53"/>
        <v>-0.020155248446733</v>
      </c>
      <c r="C108">
        <f t="shared" si="54"/>
        <v>-0.0009282756005945707</v>
      </c>
      <c r="D108">
        <f t="shared" si="55"/>
        <v>0.0011064896108375821</v>
      </c>
      <c r="E108">
        <f t="shared" si="56"/>
        <v>-0.020727549284524468</v>
      </c>
      <c r="F108">
        <f t="shared" si="57"/>
        <v>0.02470690593048043</v>
      </c>
      <c r="G108">
        <f t="shared" si="58"/>
        <v>0.018213055246078216</v>
      </c>
      <c r="H108">
        <f t="shared" si="59"/>
        <v>-0.021734639241256657</v>
      </c>
      <c r="I108">
        <f t="shared" si="46"/>
        <v>0.008642389822741823</v>
      </c>
      <c r="J108">
        <f t="shared" si="47"/>
        <v>-0.010314074815209538</v>
      </c>
      <c r="K108">
        <f t="shared" si="48"/>
        <v>1.7689134392678771</v>
      </c>
      <c r="L108">
        <f t="shared" si="49"/>
        <v>1.2500269336796368</v>
      </c>
      <c r="M108">
        <f t="shared" si="60"/>
        <v>2.8656222539321664E-07</v>
      </c>
      <c r="N108">
        <f t="shared" si="61"/>
        <v>-4.855049182748629E-07</v>
      </c>
      <c r="O108">
        <f t="shared" si="62"/>
        <v>0.016392651692060143</v>
      </c>
      <c r="P108">
        <f t="shared" si="63"/>
        <v>-0.0277730709591647</v>
      </c>
      <c r="Q108">
        <f t="shared" si="64"/>
        <v>2.88609437559355E-07</v>
      </c>
      <c r="R108">
        <f t="shared" si="65"/>
        <v>-5.188834029814691E-07</v>
      </c>
      <c r="S108">
        <f t="shared" si="50"/>
        <v>2.8758583147628585E-07</v>
      </c>
      <c r="T108">
        <f t="shared" si="51"/>
        <v>-5.02194160628166E-07</v>
      </c>
    </row>
    <row r="109" spans="1:20" ht="12.75">
      <c r="A109">
        <f t="shared" si="52"/>
        <v>2.037626245226618</v>
      </c>
      <c r="B109">
        <f t="shared" si="53"/>
        <v>-0.04487451023522271</v>
      </c>
      <c r="C109">
        <f t="shared" si="54"/>
        <v>-0.00018710903440986612</v>
      </c>
      <c r="D109">
        <f t="shared" si="55"/>
        <v>0.00022343518649377183</v>
      </c>
      <c r="E109">
        <f t="shared" si="56"/>
        <v>-0.02070551594538917</v>
      </c>
      <c r="F109">
        <f t="shared" si="57"/>
        <v>0.024725373797684736</v>
      </c>
      <c r="G109">
        <f t="shared" si="58"/>
        <v>-0.0009286751027188131</v>
      </c>
      <c r="H109">
        <f t="shared" si="59"/>
        <v>0.0011061528064256513</v>
      </c>
      <c r="I109">
        <f t="shared" si="46"/>
        <v>-0.0005578920685643396</v>
      </c>
      <c r="J109">
        <f t="shared" si="47"/>
        <v>0.0006647939964597115</v>
      </c>
      <c r="K109">
        <f t="shared" si="48"/>
        <v>1.7849398643553533</v>
      </c>
      <c r="L109">
        <f t="shared" si="49"/>
        <v>1.222040933627548</v>
      </c>
      <c r="M109">
        <f t="shared" si="60"/>
        <v>2.889079962772249E-07</v>
      </c>
      <c r="N109">
        <f t="shared" si="61"/>
        <v>-5.189485050070455E-07</v>
      </c>
      <c r="O109">
        <f t="shared" si="62"/>
        <v>0.015687009021861962</v>
      </c>
      <c r="P109">
        <f t="shared" si="63"/>
        <v>-0.02817765511798349</v>
      </c>
      <c r="Q109">
        <f t="shared" si="64"/>
        <v>2.909919741888214E-07</v>
      </c>
      <c r="R109">
        <f t="shared" si="65"/>
        <v>-5.548519687001646E-07</v>
      </c>
      <c r="S109">
        <f t="shared" si="50"/>
        <v>2.8994998523302313E-07</v>
      </c>
      <c r="T109">
        <f t="shared" si="51"/>
        <v>-5.369002368536051E-07</v>
      </c>
    </row>
    <row r="110" spans="1:20" ht="12.75">
      <c r="A110">
        <f t="shared" si="52"/>
        <v>2.016894956404323</v>
      </c>
      <c r="B110">
        <f t="shared" si="53"/>
        <v>-0.020170742025360615</v>
      </c>
      <c r="C110">
        <f t="shared" si="54"/>
        <v>-0.0009272609963661638</v>
      </c>
      <c r="D110">
        <f t="shared" si="55"/>
        <v>0.0011073398583103763</v>
      </c>
      <c r="E110">
        <f t="shared" si="56"/>
        <v>-0.020704895745014832</v>
      </c>
      <c r="F110">
        <f t="shared" si="57"/>
        <v>0.024725893152484232</v>
      </c>
      <c r="G110">
        <f t="shared" si="58"/>
        <v>0.018193132754972047</v>
      </c>
      <c r="H110">
        <f t="shared" si="59"/>
        <v>-0.02175134994351197</v>
      </c>
      <c r="I110">
        <f t="shared" si="46"/>
        <v>0.008632935879302943</v>
      </c>
      <c r="J110">
        <f t="shared" si="47"/>
        <v>-0.010322005042600797</v>
      </c>
      <c r="K110">
        <f t="shared" si="48"/>
        <v>1.8002643930893578</v>
      </c>
      <c r="L110">
        <f t="shared" si="49"/>
        <v>1.1936645117410474</v>
      </c>
      <c r="M110">
        <f t="shared" si="60"/>
        <v>2.913006527916595E-07</v>
      </c>
      <c r="N110">
        <f t="shared" si="61"/>
        <v>-5.549192743701365E-07</v>
      </c>
      <c r="O110">
        <f t="shared" si="62"/>
        <v>0.014989603738856633</v>
      </c>
      <c r="P110">
        <f t="shared" si="63"/>
        <v>-0.028554759318755524</v>
      </c>
      <c r="Q110">
        <f t="shared" si="64"/>
        <v>2.9341740539606906E-07</v>
      </c>
      <c r="R110">
        <f t="shared" si="65"/>
        <v>-5.936277329852813E-07</v>
      </c>
      <c r="S110">
        <f t="shared" si="50"/>
        <v>2.9235902909386425E-07</v>
      </c>
      <c r="T110">
        <f t="shared" si="51"/>
        <v>-5.742735036777088E-07</v>
      </c>
    </row>
    <row r="111" spans="1:20" ht="12.75">
      <c r="A111">
        <f t="shared" si="52"/>
        <v>2.037585092169618</v>
      </c>
      <c r="B111">
        <f t="shared" si="53"/>
        <v>-0.0449089873554898</v>
      </c>
      <c r="C111">
        <f t="shared" si="54"/>
        <v>-0.0001869040898913833</v>
      </c>
      <c r="D111">
        <f t="shared" si="55"/>
        <v>0.00022360682226128754</v>
      </c>
      <c r="E111">
        <f t="shared" si="56"/>
        <v>-0.020682827442332092</v>
      </c>
      <c r="F111">
        <f t="shared" si="57"/>
        <v>0.02474435590171453</v>
      </c>
      <c r="G111">
        <f t="shared" si="58"/>
        <v>-0.0009276611504819973</v>
      </c>
      <c r="H111">
        <f t="shared" si="59"/>
        <v>0.0011070031298212092</v>
      </c>
      <c r="I111">
        <f t="shared" si="46"/>
        <v>-0.0005572826201866903</v>
      </c>
      <c r="J111">
        <f t="shared" si="47"/>
        <v>0.0006653049760412484</v>
      </c>
      <c r="K111">
        <f t="shared" si="48"/>
        <v>1.8148957351021442</v>
      </c>
      <c r="L111">
        <f t="shared" si="49"/>
        <v>1.164924533819955</v>
      </c>
      <c r="M111">
        <f t="shared" si="60"/>
        <v>2.937373339694387E-07</v>
      </c>
      <c r="N111">
        <f t="shared" si="61"/>
        <v>-5.936973204524628E-07</v>
      </c>
      <c r="O111">
        <f t="shared" si="62"/>
        <v>0.014301325109616217</v>
      </c>
      <c r="P111">
        <f t="shared" si="63"/>
        <v>-0.028905615373298332</v>
      </c>
      <c r="Q111">
        <f t="shared" si="64"/>
        <v>2.9588258057157626E-07</v>
      </c>
      <c r="R111">
        <f t="shared" si="65"/>
        <v>-6.355296488548677E-07</v>
      </c>
      <c r="S111">
        <f t="shared" si="50"/>
        <v>2.9480995727050747E-07</v>
      </c>
      <c r="T111">
        <f t="shared" si="51"/>
        <v>-6.146134846536653E-07</v>
      </c>
    </row>
    <row r="112" spans="1:20" ht="12.75">
      <c r="A112">
        <f t="shared" si="52"/>
        <v>2.016876450635523</v>
      </c>
      <c r="B112">
        <f t="shared" si="53"/>
        <v>-0.02018623132359984</v>
      </c>
      <c r="C112">
        <f t="shared" si="54"/>
        <v>-0.0009262447823372603</v>
      </c>
      <c r="D112">
        <f t="shared" si="55"/>
        <v>0.0011081898697204381</v>
      </c>
      <c r="E112">
        <f t="shared" si="56"/>
        <v>-0.020682206259786666</v>
      </c>
      <c r="F112">
        <f t="shared" si="57"/>
        <v>0.024744875110366618</v>
      </c>
      <c r="G112">
        <f t="shared" si="58"/>
        <v>0.01817317864014794</v>
      </c>
      <c r="H112">
        <f t="shared" si="59"/>
        <v>-0.02176805604196304</v>
      </c>
      <c r="I112">
        <f t="shared" si="46"/>
        <v>0.00862346692890534</v>
      </c>
      <c r="J112">
        <f t="shared" si="47"/>
        <v>-0.010329933086121302</v>
      </c>
      <c r="K112">
        <f t="shared" si="48"/>
        <v>1.8288434475765145</v>
      </c>
      <c r="L112">
        <f t="shared" si="49"/>
        <v>1.1358466415866397</v>
      </c>
      <c r="M112">
        <f t="shared" si="60"/>
        <v>2.9621501958471306E-07</v>
      </c>
      <c r="N112">
        <f t="shared" si="61"/>
        <v>-6.35601603210685E-07</v>
      </c>
      <c r="O112">
        <f t="shared" si="62"/>
        <v>0.013622983605724774</v>
      </c>
      <c r="P112">
        <f t="shared" si="63"/>
        <v>-0.029231435436498057</v>
      </c>
      <c r="Q112">
        <f t="shared" si="64"/>
        <v>2.983841505735761E-07</v>
      </c>
      <c r="R112">
        <f t="shared" si="65"/>
        <v>-6.809223305921178E-07</v>
      </c>
      <c r="S112">
        <f t="shared" si="50"/>
        <v>2.972995850791446E-07</v>
      </c>
      <c r="T112">
        <f t="shared" si="51"/>
        <v>-6.582619669014015E-07</v>
      </c>
    </row>
    <row r="113" spans="1:20" ht="12.75">
      <c r="A113">
        <f t="shared" si="52"/>
        <v>2.037543873828699</v>
      </c>
      <c r="B113">
        <f t="shared" si="53"/>
        <v>-0.04494345488671722</v>
      </c>
      <c r="C113">
        <f t="shared" si="54"/>
        <v>-0.00018669882030350146</v>
      </c>
      <c r="D113">
        <f t="shared" si="55"/>
        <v>0.0002237784101854051</v>
      </c>
      <c r="E113">
        <f t="shared" si="56"/>
        <v>-0.02066010297177901</v>
      </c>
      <c r="F113">
        <f t="shared" si="57"/>
        <v>0.024763332675459663</v>
      </c>
      <c r="G113">
        <f t="shared" si="58"/>
        <v>-0.0009266455889262829</v>
      </c>
      <c r="H113">
        <f t="shared" si="59"/>
        <v>0.00110785321833693</v>
      </c>
      <c r="I113">
        <f t="shared" si="46"/>
        <v>-0.0005566722046148921</v>
      </c>
      <c r="J113">
        <f t="shared" si="47"/>
        <v>0.0006658158142611675</v>
      </c>
      <c r="K113">
        <f t="shared" si="48"/>
        <v>1.842117860614823</v>
      </c>
      <c r="L113">
        <f t="shared" si="49"/>
        <v>1.1064552745124734</v>
      </c>
      <c r="M113">
        <f t="shared" si="60"/>
        <v>2.987305108414042E-07</v>
      </c>
      <c r="N113">
        <f t="shared" si="61"/>
        <v>-6.809967440688769E-07</v>
      </c>
      <c r="O113">
        <f t="shared" si="62"/>
        <v>0.012955319135658252</v>
      </c>
      <c r="P113">
        <f t="shared" si="63"/>
        <v>-0.029533408304719032</v>
      </c>
      <c r="Q113">
        <f t="shared" si="64"/>
        <v>3.0091854289158813E-07</v>
      </c>
      <c r="R113">
        <f t="shared" si="65"/>
        <v>-7.302242690474837E-07</v>
      </c>
      <c r="S113">
        <f t="shared" si="50"/>
        <v>2.998245268664962E-07</v>
      </c>
      <c r="T113">
        <f t="shared" si="51"/>
        <v>-7.056105065581803E-07</v>
      </c>
    </row>
    <row r="114" spans="1:20" ht="12.75">
      <c r="A114">
        <f t="shared" si="52"/>
        <v>2.016857915523303</v>
      </c>
      <c r="B114">
        <f t="shared" si="53"/>
        <v>-0.020201716285976022</v>
      </c>
      <c r="C114">
        <f t="shared" si="54"/>
        <v>-0.0009252269575062235</v>
      </c>
      <c r="D114">
        <f t="shared" si="55"/>
        <v>0.001109039642020541</v>
      </c>
      <c r="E114">
        <f t="shared" si="56"/>
        <v>-0.020659480806459882</v>
      </c>
      <c r="F114">
        <f t="shared" si="57"/>
        <v>0.02476385173609945</v>
      </c>
      <c r="G114">
        <f t="shared" si="58"/>
        <v>0.01815319288186101</v>
      </c>
      <c r="H114">
        <f t="shared" si="59"/>
        <v>-0.021784757476817507</v>
      </c>
      <c r="I114">
        <f t="shared" si="46"/>
        <v>0.008613982962177393</v>
      </c>
      <c r="J114">
        <f t="shared" si="47"/>
        <v>-0.010337858917398484</v>
      </c>
      <c r="K114">
        <f t="shared" si="48"/>
        <v>1.8547300106560096</v>
      </c>
      <c r="L114">
        <f t="shared" si="49"/>
        <v>1.076773694848672</v>
      </c>
      <c r="M114">
        <f t="shared" si="60"/>
        <v>3.0128040935494514E-07</v>
      </c>
      <c r="N114">
        <f t="shared" si="61"/>
        <v>-7.303012412583082E-07</v>
      </c>
      <c r="O114">
        <f t="shared" si="62"/>
        <v>0.012299008873503416</v>
      </c>
      <c r="P114">
        <f t="shared" si="63"/>
        <v>-0.029812696636324004</v>
      </c>
      <c r="Q114">
        <f t="shared" si="64"/>
        <v>3.03481934083358E-07</v>
      </c>
      <c r="R114">
        <f t="shared" si="65"/>
        <v>-7.839178170524114E-07</v>
      </c>
      <c r="S114">
        <f t="shared" si="50"/>
        <v>3.0238117171915156E-07</v>
      </c>
      <c r="T114">
        <f t="shared" si="51"/>
        <v>-7.571095291553598E-07</v>
      </c>
    </row>
    <row r="115" spans="1:20" ht="12.75">
      <c r="A115">
        <f t="shared" si="52"/>
        <v>2.037502590163282</v>
      </c>
      <c r="B115">
        <f t="shared" si="53"/>
        <v>-0.04497791270530959</v>
      </c>
      <c r="C115">
        <f t="shared" si="54"/>
        <v>-0.00018649322544438338</v>
      </c>
      <c r="D115">
        <f t="shared" si="55"/>
        <v>0.00022394994965057102</v>
      </c>
      <c r="E115">
        <f t="shared" si="56"/>
        <v>-0.020637342511481034</v>
      </c>
      <c r="F115">
        <f t="shared" si="57"/>
        <v>0.024782304050749954</v>
      </c>
      <c r="G115">
        <f t="shared" si="58"/>
        <v>-0.000925628417047919</v>
      </c>
      <c r="H115">
        <f t="shared" si="59"/>
        <v>0.0011087030689284109</v>
      </c>
      <c r="I115">
        <f t="shared" si="46"/>
        <v>-0.0005560608212461512</v>
      </c>
      <c r="J115">
        <f t="shared" si="47"/>
        <v>0.000666326509289491</v>
      </c>
      <c r="K115">
        <f t="shared" si="48"/>
        <v>1.8666915815172342</v>
      </c>
      <c r="L115">
        <f t="shared" si="49"/>
        <v>1.0468240150084482</v>
      </c>
      <c r="M115">
        <f t="shared" si="60"/>
        <v>3.038610942468144E-07</v>
      </c>
      <c r="N115">
        <f t="shared" si="61"/>
        <v>-7.839974552758727E-07</v>
      </c>
      <c r="O115">
        <f t="shared" si="62"/>
        <v>0.011654674654831151</v>
      </c>
      <c r="P115">
        <f t="shared" si="63"/>
        <v>-0.030070434960107185</v>
      </c>
      <c r="Q115">
        <f t="shared" si="64"/>
        <v>3.0607021903111077E-07</v>
      </c>
      <c r="R115">
        <f t="shared" si="65"/>
        <v>-8.42561395595666E-07</v>
      </c>
      <c r="S115">
        <f t="shared" si="50"/>
        <v>3.0496565663896256E-07</v>
      </c>
      <c r="T115">
        <f t="shared" si="51"/>
        <v>-8.132794254357694E-07</v>
      </c>
    </row>
    <row r="116" spans="1:20" ht="12.75">
      <c r="A116">
        <f t="shared" si="52"/>
        <v>2.0168393510494824</v>
      </c>
      <c r="B116">
        <f t="shared" si="53"/>
        <v>-0.020217196856894736</v>
      </c>
      <c r="C116">
        <f t="shared" si="54"/>
        <v>-0.0009242075208775116</v>
      </c>
      <c r="D116">
        <f t="shared" si="55"/>
        <v>0.0011098891721569328</v>
      </c>
      <c r="E116">
        <f t="shared" si="56"/>
        <v>-0.02063671936278981</v>
      </c>
      <c r="F116">
        <f t="shared" si="57"/>
        <v>0.024782822961508164</v>
      </c>
      <c r="G116">
        <f t="shared" si="58"/>
        <v>0.018133175460483496</v>
      </c>
      <c r="H116">
        <f t="shared" si="59"/>
        <v>-0.021801454188154434</v>
      </c>
      <c r="I116">
        <f t="shared" si="46"/>
        <v>0.008604483969802993</v>
      </c>
      <c r="J116">
        <f t="shared" si="47"/>
        <v>-0.01034578250799875</v>
      </c>
      <c r="K116">
        <f t="shared" si="48"/>
        <v>1.878014852615332</v>
      </c>
      <c r="L116">
        <f t="shared" si="49"/>
        <v>1.0166272265759182</v>
      </c>
      <c r="M116">
        <f t="shared" si="60"/>
        <v>3.064686971190521E-07</v>
      </c>
      <c r="N116">
        <f t="shared" si="61"/>
        <v>-8.426438151136555E-07</v>
      </c>
      <c r="O116">
        <f t="shared" si="62"/>
        <v>0.011022889924895677</v>
      </c>
      <c r="P116">
        <f t="shared" si="63"/>
        <v>-0.03030772834944304</v>
      </c>
      <c r="Q116">
        <f t="shared" si="64"/>
        <v>3.086789764297019E-07</v>
      </c>
      <c r="R116">
        <f t="shared" si="65"/>
        <v>-9.0680450461963E-07</v>
      </c>
      <c r="S116">
        <f t="shared" si="50"/>
        <v>3.07573836774377E-07</v>
      </c>
      <c r="T116">
        <f t="shared" si="51"/>
        <v>-8.747241598666428E-07</v>
      </c>
    </row>
    <row r="117" spans="1:20" ht="12.75">
      <c r="A117">
        <f t="shared" si="52"/>
        <v>2.037461241133034</v>
      </c>
      <c r="B117">
        <f t="shared" si="53"/>
        <v>-0.04501236068740664</v>
      </c>
      <c r="C117">
        <f t="shared" si="54"/>
        <v>-0.00018628730511341166</v>
      </c>
      <c r="D117">
        <f t="shared" si="55"/>
        <v>0.0002241214400399115</v>
      </c>
      <c r="E117">
        <f t="shared" si="56"/>
        <v>-0.02061454603932475</v>
      </c>
      <c r="F117">
        <f t="shared" si="57"/>
        <v>0.024801269959269436</v>
      </c>
      <c r="G117">
        <f t="shared" si="58"/>
        <v>-0.0009246096338491516</v>
      </c>
      <c r="H117">
        <f t="shared" si="59"/>
        <v>0.001109552678544555</v>
      </c>
      <c r="I117">
        <f t="shared" si="46"/>
        <v>-0.0005554484694812816</v>
      </c>
      <c r="J117">
        <f t="shared" si="47"/>
        <v>0.0006668370592922332</v>
      </c>
      <c r="K117">
        <f t="shared" si="48"/>
        <v>1.8887126539149877</v>
      </c>
      <c r="L117">
        <f t="shared" si="49"/>
        <v>0.9862032303335919</v>
      </c>
      <c r="M117">
        <f t="shared" si="60"/>
        <v>3.090990746098425E-07</v>
      </c>
      <c r="N117">
        <f t="shared" si="61"/>
        <v>-9.068898291191735E-07</v>
      </c>
      <c r="O117">
        <f t="shared" si="62"/>
        <v>0.010404186235744734</v>
      </c>
      <c r="P117">
        <f t="shared" si="63"/>
        <v>-0.03052565165188026</v>
      </c>
      <c r="Q117">
        <f t="shared" si="64"/>
        <v>3.113034297438545E-07</v>
      </c>
      <c r="R117">
        <f t="shared" si="65"/>
        <v>-9.774063007324749E-07</v>
      </c>
      <c r="S117">
        <f t="shared" si="50"/>
        <v>3.102012521768485E-07</v>
      </c>
      <c r="T117">
        <f t="shared" si="51"/>
        <v>-9.421480649258242E-07</v>
      </c>
    </row>
    <row r="118" spans="1:20" ht="12.75">
      <c r="A118">
        <f t="shared" si="52"/>
        <v>2.0168207571959917</v>
      </c>
      <c r="B118">
        <f t="shared" si="53"/>
        <v>-0.0202326729806435</v>
      </c>
      <c r="C118">
        <f t="shared" si="54"/>
        <v>-0.000923186471461573</v>
      </c>
      <c r="D118">
        <f t="shared" si="55"/>
        <v>0.0011107384570693062</v>
      </c>
      <c r="E118">
        <f t="shared" si="56"/>
        <v>-0.020613921906666503</v>
      </c>
      <c r="F118">
        <f t="shared" si="57"/>
        <v>0.024801788718273023</v>
      </c>
      <c r="G118">
        <f t="shared" si="58"/>
        <v>0.01811312635650897</v>
      </c>
      <c r="H118">
        <f t="shared" si="59"/>
        <v>-0.021818146115927133</v>
      </c>
      <c r="I118">
        <f t="shared" si="46"/>
        <v>0.008594969942523697</v>
      </c>
      <c r="J118">
        <f t="shared" si="47"/>
        <v>-0.010353703829428913</v>
      </c>
      <c r="K118">
        <f t="shared" si="48"/>
        <v>1.898798327152022</v>
      </c>
      <c r="L118">
        <f t="shared" si="49"/>
        <v>0.95557086680487</v>
      </c>
      <c r="M118">
        <f t="shared" si="60"/>
        <v>3.117477781465095E-07</v>
      </c>
      <c r="N118">
        <f t="shared" si="61"/>
        <v>-9.77494662785145E-07</v>
      </c>
      <c r="O118">
        <f t="shared" si="62"/>
        <v>0.00979905929729131</v>
      </c>
      <c r="P118">
        <f t="shared" si="63"/>
        <v>-0.03072524917536339</v>
      </c>
      <c r="Q118">
        <f t="shared" si="64"/>
        <v>3.1393840263810533E-07</v>
      </c>
      <c r="R118">
        <f t="shared" si="65"/>
        <v>-1.0552587452892292E-06</v>
      </c>
      <c r="S118">
        <f t="shared" si="50"/>
        <v>3.128430903923074E-07</v>
      </c>
      <c r="T118">
        <f t="shared" si="51"/>
        <v>-1.0163767040371872E-06</v>
      </c>
    </row>
    <row r="119" spans="1:20" ht="12.75">
      <c r="A119">
        <f t="shared" si="52"/>
        <v>2.0374198266978665</v>
      </c>
      <c r="B119">
        <f t="shared" si="53"/>
        <v>-0.04504679870888417</v>
      </c>
      <c r="C119">
        <f t="shared" si="54"/>
        <v>-0.00018608105911119163</v>
      </c>
      <c r="D119">
        <f t="shared" si="55"/>
        <v>0.0002242928807352376</v>
      </c>
      <c r="E119">
        <f t="shared" si="56"/>
        <v>-0.020591713533332404</v>
      </c>
      <c r="F119">
        <f t="shared" si="57"/>
        <v>0.02482023033255685</v>
      </c>
      <c r="G119">
        <f t="shared" si="58"/>
        <v>-0.0009235892383382822</v>
      </c>
      <c r="H119">
        <f t="shared" si="59"/>
        <v>0.0011104020441279022</v>
      </c>
      <c r="I119">
        <f t="shared" si="46"/>
        <v>-0.0005548351487247369</v>
      </c>
      <c r="J119">
        <f t="shared" si="47"/>
        <v>0.0006673474624315699</v>
      </c>
      <c r="K119">
        <f t="shared" si="48"/>
        <v>1.9082856928887808</v>
      </c>
      <c r="L119">
        <f t="shared" si="49"/>
        <v>0.9247479469013798</v>
      </c>
      <c r="M119">
        <f t="shared" si="60"/>
        <v>3.144100204021188E-07</v>
      </c>
      <c r="N119">
        <f t="shared" si="61"/>
        <v>-1.0553502869258146E-06</v>
      </c>
      <c r="O119">
        <f t="shared" si="62"/>
        <v>0.009207974593367845</v>
      </c>
      <c r="P119">
        <f t="shared" si="63"/>
        <v>-0.030907534742969915</v>
      </c>
      <c r="Q119">
        <f t="shared" si="64"/>
        <v>3.16578267568449E-07</v>
      </c>
      <c r="R119">
        <f t="shared" si="65"/>
        <v>-1.1414156552994392E-06</v>
      </c>
      <c r="S119">
        <f t="shared" si="50"/>
        <v>3.154941439852839E-07</v>
      </c>
      <c r="T119">
        <f t="shared" si="51"/>
        <v>-1.098382971112627E-06</v>
      </c>
    </row>
    <row r="120" spans="1:20" ht="12.75">
      <c r="A120">
        <f t="shared" si="52"/>
        <v>2.016802133944872</v>
      </c>
      <c r="B120">
        <f t="shared" si="53"/>
        <v>-0.02024814460139037</v>
      </c>
      <c r="C120">
        <f t="shared" si="54"/>
        <v>-0.0009221638082750138</v>
      </c>
      <c r="D120">
        <f t="shared" si="55"/>
        <v>0.0011115874936908627</v>
      </c>
      <c r="E120">
        <f t="shared" si="56"/>
        <v>-0.02059108841611658</v>
      </c>
      <c r="F120">
        <f t="shared" si="57"/>
        <v>0.024820748937928322</v>
      </c>
      <c r="G120">
        <f t="shared" si="58"/>
        <v>0.018093045550548335</v>
      </c>
      <c r="H120">
        <f t="shared" si="59"/>
        <v>-0.021834833199957583</v>
      </c>
      <c r="I120">
        <f t="shared" si="46"/>
        <v>0.00858544087113666</v>
      </c>
      <c r="J120">
        <f t="shared" si="47"/>
        <v>-0.01036162285313336</v>
      </c>
      <c r="K120">
        <f t="shared" si="48"/>
        <v>1.917189022972031</v>
      </c>
      <c r="L120">
        <f t="shared" si="49"/>
        <v>0.8937512823480978</v>
      </c>
      <c r="M120">
        <f t="shared" si="60"/>
        <v>3.170806378169904E-07</v>
      </c>
      <c r="N120">
        <f t="shared" si="61"/>
        <v>-1.1415105287029743E-06</v>
      </c>
      <c r="O120">
        <f t="shared" si="62"/>
        <v>0.008631372577661639</v>
      </c>
      <c r="P120">
        <f t="shared" si="63"/>
        <v>-0.031073492037838147</v>
      </c>
      <c r="Q120">
        <f t="shared" si="64"/>
        <v>3.1921688579620186E-07</v>
      </c>
      <c r="R120">
        <f t="shared" si="65"/>
        <v>-1.2371294429973833E-06</v>
      </c>
      <c r="S120">
        <f t="shared" si="50"/>
        <v>3.1814876180659616E-07</v>
      </c>
      <c r="T120">
        <f t="shared" si="51"/>
        <v>-1.1893199858501788E-06</v>
      </c>
    </row>
    <row r="121" spans="1:20" ht="12.75">
      <c r="A121">
        <f t="shared" si="52"/>
        <v>2.0373783468179405</v>
      </c>
      <c r="B121">
        <f t="shared" si="53"/>
        <v>-0.04508122664535273</v>
      </c>
      <c r="C121">
        <f t="shared" si="54"/>
        <v>-0.00018587448723956783</v>
      </c>
      <c r="D121">
        <f t="shared" si="55"/>
        <v>0.00022446427111703996</v>
      </c>
      <c r="E121">
        <f t="shared" si="56"/>
        <v>-0.020568844971663697</v>
      </c>
      <c r="F121">
        <f t="shared" si="57"/>
        <v>0.02483918510200496</v>
      </c>
      <c r="G121">
        <f t="shared" si="58"/>
        <v>-0.0009225672295297033</v>
      </c>
      <c r="H121">
        <f t="shared" si="59"/>
        <v>0.0011112511626142846</v>
      </c>
      <c r="I121">
        <f t="shared" si="46"/>
        <v>-0.0005542208583846355</v>
      </c>
      <c r="J121">
        <f t="shared" si="47"/>
        <v>0.0006678577168656623</v>
      </c>
      <c r="K121">
        <f t="shared" si="48"/>
        <v>1.9255230179800664</v>
      </c>
      <c r="L121">
        <f t="shared" si="49"/>
        <v>0.862596715632991</v>
      </c>
      <c r="M121">
        <f t="shared" si="60"/>
        <v>3.197540483538494E-07</v>
      </c>
      <c r="N121">
        <f t="shared" si="61"/>
        <v>-1.2372278113449815E-06</v>
      </c>
      <c r="O121">
        <f t="shared" si="62"/>
        <v>0.008069673466566573</v>
      </c>
      <c r="P121">
        <f t="shared" si="63"/>
        <v>-0.031224075168737847</v>
      </c>
      <c r="Q121">
        <f t="shared" si="64"/>
        <v>3.218475364947909E-07</v>
      </c>
      <c r="R121">
        <f t="shared" si="65"/>
        <v>-1.3438979614049784E-06</v>
      </c>
      <c r="S121">
        <f t="shared" si="50"/>
        <v>3.208007924243202E-07</v>
      </c>
      <c r="T121">
        <f t="shared" si="51"/>
        <v>-1.29056288637498E-06</v>
      </c>
    </row>
    <row r="122" spans="1:20" ht="12.75">
      <c r="A122">
        <f t="shared" si="52"/>
        <v>2.0167834812782752</v>
      </c>
      <c r="B122">
        <f t="shared" si="53"/>
        <v>-0.02026361166318527</v>
      </c>
      <c r="C122">
        <f t="shared" si="54"/>
        <v>-0.0009211395303405113</v>
      </c>
      <c r="D122">
        <f t="shared" si="55"/>
        <v>0.0011124362789482524</v>
      </c>
      <c r="E122">
        <f t="shared" si="56"/>
        <v>-0.0205682188693031</v>
      </c>
      <c r="F122">
        <f t="shared" si="57"/>
        <v>0.024839703551863174</v>
      </c>
      <c r="G122">
        <f t="shared" si="58"/>
        <v>0.01807293302333555</v>
      </c>
      <c r="H122">
        <f t="shared" si="59"/>
        <v>-0.02185151537994569</v>
      </c>
      <c r="I122">
        <f t="shared" si="46"/>
        <v>0.00857589674649752</v>
      </c>
      <c r="J122">
        <f t="shared" si="47"/>
        <v>-0.01036953955049872</v>
      </c>
      <c r="K122">
        <f t="shared" si="48"/>
        <v>1.9333027892633465</v>
      </c>
      <c r="L122">
        <f t="shared" si="49"/>
        <v>0.83129914929342</v>
      </c>
      <c r="M122">
        <f t="shared" si="60"/>
        <v>3.2242420339707004E-07</v>
      </c>
      <c r="N122">
        <f t="shared" si="61"/>
        <v>-1.3439999998988985E-06</v>
      </c>
      <c r="O122">
        <f t="shared" si="62"/>
        <v>0.007523281646678998</v>
      </c>
      <c r="P122">
        <f t="shared" si="63"/>
        <v>-0.031360209394465835</v>
      </c>
      <c r="Q122">
        <f t="shared" si="64"/>
        <v>3.2446283179924026E-07</v>
      </c>
      <c r="R122">
        <f t="shared" si="65"/>
        <v>-1.4635247629354419E-06</v>
      </c>
      <c r="S122">
        <f t="shared" si="50"/>
        <v>3.234435175981551E-07</v>
      </c>
      <c r="T122">
        <f t="shared" si="51"/>
        <v>-1.4037623814171703E-06</v>
      </c>
    </row>
    <row r="123" spans="1:20" ht="12.75">
      <c r="A123">
        <f t="shared" si="52"/>
        <v>2.0373368014536632</v>
      </c>
      <c r="B123">
        <f t="shared" si="53"/>
        <v>-0.0451156443721606</v>
      </c>
      <c r="C123">
        <f t="shared" si="54"/>
        <v>-0.00018566758930161397</v>
      </c>
      <c r="D123">
        <f t="shared" si="55"/>
        <v>0.00022463561056450504</v>
      </c>
      <c r="E123">
        <f t="shared" si="56"/>
        <v>-0.020545940332614532</v>
      </c>
      <c r="F123">
        <f t="shared" si="57"/>
        <v>0.02485813419886222</v>
      </c>
      <c r="G123">
        <f t="shared" si="58"/>
        <v>-0.0009215436064438922</v>
      </c>
      <c r="H123">
        <f t="shared" si="59"/>
        <v>0.0011121000309331872</v>
      </c>
      <c r="I123">
        <f t="shared" si="46"/>
        <v>-0.0005536055978727531</v>
      </c>
      <c r="J123">
        <f t="shared" si="47"/>
        <v>0.0006683678207488461</v>
      </c>
      <c r="K123">
        <f t="shared" si="48"/>
        <v>1.9405438452005692</v>
      </c>
      <c r="L123">
        <f t="shared" si="49"/>
        <v>0.7998725744098281</v>
      </c>
      <c r="M123">
        <f t="shared" si="60"/>
        <v>3.2508453235726465E-07</v>
      </c>
      <c r="N123">
        <f t="shared" si="61"/>
        <v>-1.4636306600774126E-06</v>
      </c>
      <c r="O123">
        <f t="shared" si="62"/>
        <v>0.006992589714168086</v>
      </c>
      <c r="P123">
        <f t="shared" si="63"/>
        <v>-0.03148279195194275</v>
      </c>
      <c r="Q123">
        <f t="shared" si="64"/>
        <v>3.2705461349267964E-07</v>
      </c>
      <c r="R123">
        <f t="shared" si="65"/>
        <v>-1.5981973471082678E-06</v>
      </c>
      <c r="S123">
        <f t="shared" si="50"/>
        <v>3.2606957292497214E-07</v>
      </c>
      <c r="T123">
        <f t="shared" si="51"/>
        <v>-1.5309140035928402E-06</v>
      </c>
    </row>
    <row r="124" spans="1:20" ht="12.75">
      <c r="A124">
        <f t="shared" si="52"/>
        <v>2.0167647991784654</v>
      </c>
      <c r="B124">
        <f t="shared" si="53"/>
        <v>-0.02027907410995961</v>
      </c>
      <c r="C124">
        <f t="shared" si="54"/>
        <v>-0.0009201136366869205</v>
      </c>
      <c r="D124">
        <f t="shared" si="55"/>
        <v>0.0011132848097617117</v>
      </c>
      <c r="E124">
        <f t="shared" si="56"/>
        <v>-0.020545313244525822</v>
      </c>
      <c r="F124">
        <f t="shared" si="57"/>
        <v>0.024858652491322047</v>
      </c>
      <c r="G124">
        <f t="shared" si="58"/>
        <v>0.018052788755719952</v>
      </c>
      <c r="H124">
        <f t="shared" si="59"/>
        <v>-0.021868192595454264</v>
      </c>
      <c r="I124">
        <f t="shared" si="46"/>
        <v>0.008566337559516515</v>
      </c>
      <c r="J124">
        <f t="shared" si="47"/>
        <v>-0.010377453892846276</v>
      </c>
      <c r="K124">
        <f t="shared" si="48"/>
        <v>1.947262081308563</v>
      </c>
      <c r="L124">
        <f t="shared" si="49"/>
        <v>0.7683300982293306</v>
      </c>
      <c r="M124">
        <f t="shared" si="60"/>
        <v>3.2772787806676617E-07</v>
      </c>
      <c r="N124">
        <f t="shared" si="61"/>
        <v>-1.598307306289799E-06</v>
      </c>
      <c r="O124">
        <f t="shared" si="62"/>
        <v>0.006477982161773458</v>
      </c>
      <c r="P124">
        <f t="shared" si="63"/>
        <v>-0.031592692938585416</v>
      </c>
      <c r="Q124">
        <f t="shared" si="64"/>
        <v>3.296138253782649E-07</v>
      </c>
      <c r="R124">
        <f t="shared" si="65"/>
        <v>-1.750589807537356E-06</v>
      </c>
      <c r="S124">
        <f t="shared" si="50"/>
        <v>3.2867085172251556E-07</v>
      </c>
      <c r="T124">
        <f t="shared" si="51"/>
        <v>-1.6744485569135775E-06</v>
      </c>
    </row>
    <row r="125" spans="1:20" ht="12.75">
      <c r="A125">
        <f t="shared" si="52"/>
        <v>2.0372951905656937</v>
      </c>
      <c r="B125">
        <f t="shared" si="53"/>
        <v>-0.04515005176439088</v>
      </c>
      <c r="C125">
        <f t="shared" si="54"/>
        <v>-0.0001854603651016552</v>
      </c>
      <c r="D125">
        <f t="shared" si="55"/>
        <v>0.0002248068984554954</v>
      </c>
      <c r="E125">
        <f t="shared" si="56"/>
        <v>-0.020522999594619933</v>
      </c>
      <c r="F125">
        <f t="shared" si="57"/>
        <v>0.024877077554231127</v>
      </c>
      <c r="G125">
        <f t="shared" si="58"/>
        <v>-0.000920518368107493</v>
      </c>
      <c r="H125">
        <f t="shared" si="59"/>
        <v>0.0011129486460074501</v>
      </c>
      <c r="I125">
        <f t="shared" si="46"/>
        <v>-0.0005529893666045741</v>
      </c>
      <c r="J125">
        <f t="shared" si="47"/>
        <v>0.0006688777722314728</v>
      </c>
      <c r="K125">
        <f t="shared" si="48"/>
        <v>1.9534737738588226</v>
      </c>
      <c r="L125">
        <f t="shared" si="49"/>
        <v>0.7366839708886741</v>
      </c>
      <c r="M125">
        <f t="shared" si="60"/>
        <v>3.3034642039907086E-07</v>
      </c>
      <c r="N125">
        <f t="shared" si="61"/>
        <v>-1.7507040490446217E-06</v>
      </c>
      <c r="O125">
        <f t="shared" si="62"/>
        <v>0.005979838726906565</v>
      </c>
      <c r="P125">
        <f t="shared" si="63"/>
        <v>-0.031690756204296996</v>
      </c>
      <c r="Q125">
        <f t="shared" si="64"/>
        <v>3.3213035301049183E-07</v>
      </c>
      <c r="R125">
        <f t="shared" si="65"/>
        <v>-1.9239989771327564E-06</v>
      </c>
      <c r="S125">
        <f t="shared" si="50"/>
        <v>3.3123838670478135E-07</v>
      </c>
      <c r="T125">
        <f t="shared" si="51"/>
        <v>-1.8373515130886892E-06</v>
      </c>
    </row>
    <row r="126" spans="1:20" ht="12.75">
      <c r="A126">
        <f aca="true" t="shared" si="66" ref="A126:A138">A125+delta_r*I125/SQRT(I125^2+J125^2)</f>
        <v>2.016746087627819</v>
      </c>
      <c r="B126">
        <f aca="true" t="shared" si="67" ref="B126:B138">B125+delta_r*J125/SQRT(J125^2+I125^2)</f>
        <v>-0.02029453188552625</v>
      </c>
      <c r="C126">
        <f t="shared" si="54"/>
        <v>-0.0009190861263492739</v>
      </c>
      <c r="D126">
        <f t="shared" si="55"/>
        <v>0.0011141330830449132</v>
      </c>
      <c r="E126">
        <f t="shared" si="56"/>
        <v>-0.020522371520223175</v>
      </c>
      <c r="F126">
        <f t="shared" si="57"/>
        <v>0.024877595687403806</v>
      </c>
      <c r="G126">
        <f t="shared" si="58"/>
        <v>0.018032612728676258</v>
      </c>
      <c r="H126">
        <f t="shared" si="59"/>
        <v>-0.02188486478592811</v>
      </c>
      <c r="I126">
        <f t="shared" si="46"/>
        <v>0.008556763301163492</v>
      </c>
      <c r="J126">
        <f t="shared" si="47"/>
        <v>-0.010385365851441598</v>
      </c>
      <c r="K126">
        <f t="shared" si="48"/>
        <v>1.9591955766651754</v>
      </c>
      <c r="L126">
        <f t="shared" si="49"/>
        <v>0.7049456112485601</v>
      </c>
      <c r="M126">
        <f t="shared" si="60"/>
        <v>3.3293158464461423E-07</v>
      </c>
      <c r="N126">
        <f t="shared" si="61"/>
        <v>-1.924117740700855E-06</v>
      </c>
      <c r="O126">
        <f t="shared" si="62"/>
        <v>0.005498537411416361</v>
      </c>
      <c r="P126">
        <f t="shared" si="63"/>
        <v>-0.031777800212337774</v>
      </c>
      <c r="Q126">
        <f t="shared" si="64"/>
        <v>3.3459281898727634E-07</v>
      </c>
      <c r="R126">
        <f t="shared" si="65"/>
        <v>-2.1225271733569623E-06</v>
      </c>
      <c r="S126">
        <f t="shared" si="50"/>
        <v>3.337622018159453E-07</v>
      </c>
      <c r="T126">
        <f t="shared" si="51"/>
        <v>-2.0233224570289086E-06</v>
      </c>
    </row>
    <row r="127" spans="1:20" ht="12.75">
      <c r="A127">
        <f t="shared" si="66"/>
        <v>2.037253514114939</v>
      </c>
      <c r="B127">
        <f t="shared" si="67"/>
        <v>-0.04518444869686551</v>
      </c>
      <c r="C127">
        <f t="shared" si="54"/>
        <v>-0.0001852528144452573</v>
      </c>
      <c r="D127">
        <f t="shared" si="55"/>
        <v>0.00022497813416658043</v>
      </c>
      <c r="E127">
        <f t="shared" si="56"/>
        <v>-0.020500022736251993</v>
      </c>
      <c r="F127">
        <f t="shared" si="57"/>
        <v>0.024896015099070603</v>
      </c>
      <c r="G127">
        <f t="shared" si="58"/>
        <v>-0.0009194915135532842</v>
      </c>
      <c r="H127">
        <f t="shared" si="59"/>
        <v>0.0011137970047535584</v>
      </c>
      <c r="I127">
        <f t="shared" si="46"/>
        <v>-0.0005523721639992707</v>
      </c>
      <c r="J127">
        <f t="shared" si="47"/>
        <v>0.0006693875694600694</v>
      </c>
      <c r="K127">
        <f t="shared" si="48"/>
        <v>1.9644445207153183</v>
      </c>
      <c r="L127">
        <f t="shared" si="49"/>
        <v>0.6731256318903256</v>
      </c>
      <c r="M127">
        <f t="shared" si="60"/>
        <v>3.3547392992484567E-07</v>
      </c>
      <c r="N127">
        <f t="shared" si="61"/>
        <v>-2.1226507214595025E-06</v>
      </c>
      <c r="O127">
        <f t="shared" si="62"/>
        <v>0.0050344571801797045</v>
      </c>
      <c r="P127">
        <f t="shared" si="63"/>
        <v>-0.03185461883151229</v>
      </c>
      <c r="Q127">
        <f t="shared" si="64"/>
        <v>3.36988316849662E-07</v>
      </c>
      <c r="R127">
        <f t="shared" si="65"/>
        <v>-2.3513307050333732E-06</v>
      </c>
      <c r="S127">
        <f t="shared" si="50"/>
        <v>3.362311233872538E-07</v>
      </c>
      <c r="T127">
        <f t="shared" si="51"/>
        <v>-2.236990713246438E-06</v>
      </c>
    </row>
    <row r="128" spans="1:20" ht="12.75">
      <c r="A128">
        <f t="shared" si="66"/>
        <v>2.0167273466088256</v>
      </c>
      <c r="B128">
        <f t="shared" si="67"/>
        <v>-0.020309984933580324</v>
      </c>
      <c r="C128">
        <f t="shared" si="54"/>
        <v>-0.0009180569983687863</v>
      </c>
      <c r="D128">
        <f t="shared" si="55"/>
        <v>0.001114981095705076</v>
      </c>
      <c r="E128">
        <f t="shared" si="56"/>
        <v>-0.02049939367497149</v>
      </c>
      <c r="F128">
        <f t="shared" si="57"/>
        <v>0.024896533071063105</v>
      </c>
      <c r="G128">
        <f t="shared" si="58"/>
        <v>0.018012404923298777</v>
      </c>
      <c r="H128">
        <f t="shared" si="59"/>
        <v>-0.021901531890678363</v>
      </c>
      <c r="I128">
        <f t="shared" si="46"/>
        <v>0.008547173962464995</v>
      </c>
      <c r="J128">
        <f t="shared" si="47"/>
        <v>-0.010393275397486643</v>
      </c>
      <c r="K128">
        <f t="shared" si="48"/>
        <v>1.9692380163233</v>
      </c>
      <c r="L128">
        <f t="shared" si="49"/>
        <v>0.6412338633621261</v>
      </c>
      <c r="M128">
        <f t="shared" si="60"/>
        <v>3.379630111825829E-07</v>
      </c>
      <c r="N128">
        <f t="shared" si="61"/>
        <v>-2.351459327166714E-06</v>
      </c>
      <c r="O128">
        <f t="shared" si="62"/>
        <v>0.004587980341962539</v>
      </c>
      <c r="P128">
        <f t="shared" si="63"/>
        <v>-0.03192198202464511</v>
      </c>
      <c r="Q128">
        <f t="shared" si="64"/>
        <v>3.393020588600267E-07</v>
      </c>
      <c r="R128">
        <f t="shared" si="65"/>
        <v>-2.616962643760051E-06</v>
      </c>
      <c r="S128">
        <f t="shared" si="50"/>
        <v>3.386325350213048E-07</v>
      </c>
      <c r="T128">
        <f t="shared" si="51"/>
        <v>-2.4842109854633823E-06</v>
      </c>
    </row>
    <row r="129" spans="1:20" ht="12.75">
      <c r="A129">
        <f t="shared" si="66"/>
        <v>2.037211772062559</v>
      </c>
      <c r="B129">
        <f t="shared" si="67"/>
        <v>-0.04521883504414215</v>
      </c>
      <c r="C129">
        <f t="shared" si="54"/>
        <v>-0.0001850449371392484</v>
      </c>
      <c r="D129">
        <f t="shared" si="55"/>
        <v>0.00022514931707301285</v>
      </c>
      <c r="E129">
        <f t="shared" si="56"/>
        <v>-0.020477009736222955</v>
      </c>
      <c r="F129">
        <f t="shared" si="57"/>
        <v>0.024914946764194187</v>
      </c>
      <c r="G129">
        <f t="shared" si="58"/>
        <v>-0.0009184630418202864</v>
      </c>
      <c r="H129">
        <f t="shared" si="59"/>
        <v>0.0011146451040814618</v>
      </c>
      <c r="I129">
        <f t="shared" si="46"/>
        <v>-0.0005517539894797674</v>
      </c>
      <c r="J129">
        <f t="shared" si="47"/>
        <v>0.0006698972105772373</v>
      </c>
      <c r="K129">
        <f t="shared" si="48"/>
        <v>1.9735938574801055</v>
      </c>
      <c r="L129">
        <f t="shared" si="49"/>
        <v>0.6092793777956726</v>
      </c>
      <c r="M129">
        <f t="shared" si="60"/>
        <v>3.403872058468895E-07</v>
      </c>
      <c r="N129">
        <f t="shared" si="61"/>
        <v>-2.6170966620880655E-06</v>
      </c>
      <c r="O129">
        <f t="shared" si="62"/>
        <v>0.004159494612183801</v>
      </c>
      <c r="P129">
        <f t="shared" si="63"/>
        <v>-0.03198063640034723</v>
      </c>
      <c r="Q129">
        <f t="shared" si="64"/>
        <v>3.415169009888088E-07</v>
      </c>
      <c r="R129">
        <f t="shared" si="65"/>
        <v>-2.9278530530534137E-06</v>
      </c>
      <c r="S129">
        <f t="shared" si="50"/>
        <v>3.409520534178491E-07</v>
      </c>
      <c r="T129">
        <f t="shared" si="51"/>
        <v>-2.7724748575707396E-06</v>
      </c>
    </row>
    <row r="130" spans="1:20" ht="12.75">
      <c r="A130">
        <f t="shared" si="66"/>
        <v>2.0167085761040875</v>
      </c>
      <c r="B130">
        <f t="shared" si="67"/>
        <v>-0.020325433197698386</v>
      </c>
      <c r="C130">
        <f t="shared" si="54"/>
        <v>-0.0009170262517929572</v>
      </c>
      <c r="D130">
        <f t="shared" si="55"/>
        <v>0.0011158288446429545</v>
      </c>
      <c r="E130">
        <f t="shared" si="56"/>
        <v>-0.020476379687486813</v>
      </c>
      <c r="F130">
        <f t="shared" si="57"/>
        <v>0.024915464573109558</v>
      </c>
      <c r="G130">
        <f t="shared" si="58"/>
        <v>0.01799216532080391</v>
      </c>
      <c r="H130">
        <f t="shared" si="59"/>
        <v>-0.021918193848891918</v>
      </c>
      <c r="I130">
        <f t="shared" si="46"/>
        <v>0.008537569534505476</v>
      </c>
      <c r="J130">
        <f t="shared" si="47"/>
        <v>-0.010401182502124481</v>
      </c>
      <c r="K130">
        <f t="shared" si="48"/>
        <v>1.9775302280751008</v>
      </c>
      <c r="L130">
        <f t="shared" si="49"/>
        <v>0.5772705120466515</v>
      </c>
      <c r="M130">
        <f t="shared" si="60"/>
        <v>3.427334928575568E-07</v>
      </c>
      <c r="N130">
        <f t="shared" si="61"/>
        <v>-2.927992829936202E-06</v>
      </c>
      <c r="O130">
        <f t="shared" si="62"/>
        <v>0.00374939485360616</v>
      </c>
      <c r="P130">
        <f t="shared" si="63"/>
        <v>-0.03203130559674007</v>
      </c>
      <c r="Q130">
        <f t="shared" si="64"/>
        <v>3.4361268974124695E-07</v>
      </c>
      <c r="R130">
        <f t="shared" si="65"/>
        <v>-3.2949934789611415E-06</v>
      </c>
      <c r="S130">
        <f t="shared" si="50"/>
        <v>3.4317309129940186E-07</v>
      </c>
      <c r="T130">
        <f t="shared" si="51"/>
        <v>-3.111493154448672E-06</v>
      </c>
    </row>
    <row r="131" spans="1:20" ht="12.75">
      <c r="A131">
        <f t="shared" si="66"/>
        <v>2.0371699643699674</v>
      </c>
      <c r="B131">
        <f t="shared" si="67"/>
        <v>-0.04525321068051699</v>
      </c>
      <c r="C131">
        <f t="shared" si="54"/>
        <v>-0.00018483673299171059</v>
      </c>
      <c r="D131">
        <f t="shared" si="55"/>
        <v>0.00022532044654873496</v>
      </c>
      <c r="E131">
        <f t="shared" si="56"/>
        <v>-0.020453960573384656</v>
      </c>
      <c r="F131">
        <f t="shared" si="57"/>
        <v>0.024933872480271208</v>
      </c>
      <c r="G131">
        <f t="shared" si="58"/>
        <v>-0.0009174329519536743</v>
      </c>
      <c r="H131">
        <f t="shared" si="59"/>
        <v>0.0011154929408945923</v>
      </c>
      <c r="I131">
        <f t="shared" si="46"/>
        <v>-0.0005511348424726925</v>
      </c>
      <c r="J131">
        <f t="shared" si="47"/>
        <v>0.0006704066937216637</v>
      </c>
      <c r="K131">
        <f t="shared" si="48"/>
        <v>1.98106570965229</v>
      </c>
      <c r="L131">
        <f t="shared" si="49"/>
        <v>0.5452148905425009</v>
      </c>
      <c r="M131">
        <f t="shared" si="60"/>
        <v>3.4498716698374445E-07</v>
      </c>
      <c r="N131">
        <f t="shared" si="61"/>
        <v>-3.2951394271281167E-06</v>
      </c>
      <c r="O131">
        <f t="shared" si="62"/>
        <v>0.0033580844880448245</v>
      </c>
      <c r="P131">
        <f t="shared" si="63"/>
        <v>-0.03207469046726956</v>
      </c>
      <c r="Q131">
        <f t="shared" si="64"/>
        <v>3.4556534553456397E-07</v>
      </c>
      <c r="R131">
        <f t="shared" si="65"/>
        <v>-3.732931378810332E-06</v>
      </c>
      <c r="S131">
        <f t="shared" si="50"/>
        <v>3.4527625625915423E-07</v>
      </c>
      <c r="T131">
        <f t="shared" si="51"/>
        <v>-3.5140354029692243E-06</v>
      </c>
    </row>
    <row r="132" spans="1:20" ht="12.75">
      <c r="A132">
        <f t="shared" si="66"/>
        <v>2.0166897760963223</v>
      </c>
      <c r="B132">
        <f t="shared" si="67"/>
        <v>-0.02034087662133977</v>
      </c>
      <c r="C132">
        <f t="shared" si="54"/>
        <v>-0.0009159938856754896</v>
      </c>
      <c r="D132">
        <f t="shared" si="55"/>
        <v>0.0011166763267527542</v>
      </c>
      <c r="E132">
        <f t="shared" si="56"/>
        <v>-0.020453329536625122</v>
      </c>
      <c r="F132">
        <f t="shared" si="57"/>
        <v>0.024934390124208342</v>
      </c>
      <c r="G132">
        <f t="shared" si="58"/>
        <v>0.017971893902535174</v>
      </c>
      <c r="H132">
        <f t="shared" si="59"/>
        <v>-0.021934850599628828</v>
      </c>
      <c r="I132">
        <f t="shared" si="46"/>
        <v>0.008527950008429843</v>
      </c>
      <c r="J132">
        <f t="shared" si="47"/>
        <v>-0.010409087136438037</v>
      </c>
      <c r="K132">
        <f t="shared" si="48"/>
        <v>1.9842192903525038</v>
      </c>
      <c r="L132">
        <f t="shared" si="49"/>
        <v>0.5131194480503458</v>
      </c>
      <c r="M132">
        <f t="shared" si="60"/>
        <v>3.4713146485742565E-07</v>
      </c>
      <c r="N132">
        <f t="shared" si="61"/>
        <v>-3.733083975302515E-06</v>
      </c>
      <c r="O132">
        <f t="shared" si="62"/>
        <v>0.002985976570683244</v>
      </c>
      <c r="P132">
        <f t="shared" si="63"/>
        <v>-0.03211146904019389</v>
      </c>
      <c r="Q132">
        <f t="shared" si="64"/>
        <v>3.473455482916461E-07</v>
      </c>
      <c r="R132">
        <f t="shared" si="65"/>
        <v>-4.261245897894384E-06</v>
      </c>
      <c r="S132">
        <f t="shared" si="50"/>
        <v>3.4723850657453584E-07</v>
      </c>
      <c r="T132">
        <f t="shared" si="51"/>
        <v>-3.997164936598449E-06</v>
      </c>
    </row>
    <row r="133" spans="1:20" ht="12.75">
      <c r="A133">
        <f t="shared" si="66"/>
        <v>2.0371280909988334</v>
      </c>
      <c r="B133">
        <f t="shared" si="67"/>
        <v>-0.04528757548002229</v>
      </c>
      <c r="C133">
        <f t="shared" si="54"/>
        <v>-0.00018462820181200525</v>
      </c>
      <c r="D133">
        <f t="shared" si="55"/>
        <v>0.00022549152196638336</v>
      </c>
      <c r="E133">
        <f t="shared" si="56"/>
        <v>-0.020430875226730316</v>
      </c>
      <c r="F133">
        <f t="shared" si="57"/>
        <v>0.024952792177826068</v>
      </c>
      <c r="G133">
        <f t="shared" si="58"/>
        <v>-0.0009164012430049736</v>
      </c>
      <c r="H133">
        <f t="shared" si="59"/>
        <v>0.0011163405120899392</v>
      </c>
      <c r="I133">
        <f t="shared" si="46"/>
        <v>-0.0005505147224084895</v>
      </c>
      <c r="J133">
        <f t="shared" si="47"/>
        <v>0.0006709160170281612</v>
      </c>
      <c r="K133">
        <f t="shared" si="48"/>
        <v>1.9870103746767604</v>
      </c>
      <c r="L133">
        <f t="shared" si="49"/>
        <v>0.48099045260550055</v>
      </c>
      <c r="M133">
        <f t="shared" si="60"/>
        <v>3.491470705170662E-07</v>
      </c>
      <c r="N133">
        <f t="shared" si="61"/>
        <v>-4.261405703473741E-06</v>
      </c>
      <c r="O133">
        <f t="shared" si="62"/>
        <v>0.0026334945197766866</v>
      </c>
      <c r="P133">
        <f t="shared" si="63"/>
        <v>-0.03214229622497911</v>
      </c>
      <c r="Q133">
        <f t="shared" si="64"/>
        <v>3.489168083397099E-07</v>
      </c>
      <c r="R133">
        <f t="shared" si="65"/>
        <v>-4.906790918531634E-06</v>
      </c>
      <c r="S133">
        <f t="shared" si="50"/>
        <v>3.4903193942838807E-07</v>
      </c>
      <c r="T133">
        <f t="shared" si="51"/>
        <v>-4.584098311002687E-06</v>
      </c>
    </row>
    <row r="134" spans="1:20" ht="12.75">
      <c r="A134">
        <f t="shared" si="66"/>
        <v>2.016670946568361</v>
      </c>
      <c r="B134">
        <f t="shared" si="67"/>
        <v>-0.02035631514784505</v>
      </c>
      <c r="C134">
        <f t="shared" si="54"/>
        <v>-0.0009149598990764769</v>
      </c>
      <c r="D134">
        <f t="shared" si="55"/>
        <v>0.0011175235389223356</v>
      </c>
      <c r="E134">
        <f t="shared" si="56"/>
        <v>-0.020430243201382925</v>
      </c>
      <c r="F134">
        <f t="shared" si="57"/>
        <v>0.024953309654880386</v>
      </c>
      <c r="G134">
        <f t="shared" si="58"/>
        <v>0.017951590649952314</v>
      </c>
      <c r="H134">
        <f t="shared" si="59"/>
        <v>-0.021951502081818564</v>
      </c>
      <c r="I134">
        <f t="shared" si="46"/>
        <v>0.008518315375437919</v>
      </c>
      <c r="J134">
        <f t="shared" si="47"/>
        <v>-0.010416989271448114</v>
      </c>
      <c r="K134">
        <f t="shared" si="48"/>
        <v>1.9894587936889905</v>
      </c>
      <c r="L134">
        <f t="shared" si="49"/>
        <v>0.4488335288667386</v>
      </c>
      <c r="M134">
        <f t="shared" si="60"/>
        <v>3.510114577393664E-07</v>
      </c>
      <c r="N134">
        <f t="shared" si="61"/>
        <v>-4.906958605181198E-06</v>
      </c>
      <c r="O134">
        <f t="shared" si="62"/>
        <v>0.0023010725005809113</v>
      </c>
      <c r="P134">
        <f t="shared" si="63"/>
        <v>-0.032167803240928196</v>
      </c>
      <c r="Q134">
        <f t="shared" si="64"/>
        <v>3.502325624062752E-07</v>
      </c>
      <c r="R134">
        <f t="shared" si="65"/>
        <v>-5.707197593394723E-06</v>
      </c>
      <c r="S134">
        <f t="shared" si="50"/>
        <v>3.506220100728208E-07</v>
      </c>
      <c r="T134">
        <f t="shared" si="51"/>
        <v>-5.3070780992879605E-06</v>
      </c>
    </row>
    <row r="135" spans="1:20" ht="12.75">
      <c r="A135">
        <f t="shared" si="66"/>
        <v>2.0370861519110792</v>
      </c>
      <c r="B135">
        <f t="shared" si="67"/>
        <v>-0.04532192931642991</v>
      </c>
      <c r="C135">
        <f t="shared" si="54"/>
        <v>-0.00018441934341075845</v>
      </c>
      <c r="D135">
        <f t="shared" si="55"/>
        <v>0.0002256625426973001</v>
      </c>
      <c r="E135">
        <f t="shared" si="56"/>
        <v>-0.020407753675393294</v>
      </c>
      <c r="F135">
        <f t="shared" si="57"/>
        <v>0.02497170578723992</v>
      </c>
      <c r="G135">
        <f t="shared" si="58"/>
        <v>-0.0009153679140319436</v>
      </c>
      <c r="H135">
        <f t="shared" si="59"/>
        <v>0.0011171878145580486</v>
      </c>
      <c r="I135">
        <f t="shared" si="46"/>
        <v>-0.000549893628721351</v>
      </c>
      <c r="J135">
        <f t="shared" si="47"/>
        <v>0.0006714251786276743</v>
      </c>
      <c r="K135">
        <f t="shared" si="48"/>
        <v>1.991584815261554</v>
      </c>
      <c r="L135">
        <f t="shared" si="49"/>
        <v>0.41665368218790877</v>
      </c>
      <c r="M135">
        <f t="shared" si="60"/>
        <v>3.526980163166572E-07</v>
      </c>
      <c r="N135">
        <f t="shared" si="61"/>
        <v>-5.707373984074035E-06</v>
      </c>
      <c r="O135">
        <f t="shared" si="62"/>
        <v>0.001989155477119919</v>
      </c>
      <c r="P135">
        <f t="shared" si="63"/>
        <v>-0.03218859674617463</v>
      </c>
      <c r="Q135">
        <f t="shared" si="64"/>
        <v>3.512316772172624E-07</v>
      </c>
      <c r="R135">
        <f t="shared" si="65"/>
        <v>-6.716514532117182E-06</v>
      </c>
      <c r="S135">
        <f t="shared" si="50"/>
        <v>3.519648467669598E-07</v>
      </c>
      <c r="T135">
        <f t="shared" si="51"/>
        <v>-6.211944258095609E-06</v>
      </c>
    </row>
    <row r="136" spans="1:20" ht="12.75">
      <c r="A136">
        <f t="shared" si="66"/>
        <v>2.01665208750315</v>
      </c>
      <c r="B136">
        <f t="shared" si="67"/>
        <v>-0.020371748720437947</v>
      </c>
      <c r="C136">
        <f t="shared" si="54"/>
        <v>-0.0009139242910622782</v>
      </c>
      <c r="D136">
        <f t="shared" si="55"/>
        <v>0.0011183704780330474</v>
      </c>
      <c r="E136">
        <f t="shared" si="56"/>
        <v>-0.020407120660897803</v>
      </c>
      <c r="F136">
        <f t="shared" si="57"/>
        <v>0.024972223095502698</v>
      </c>
      <c r="G136">
        <f t="shared" si="58"/>
        <v>0.017931255544643376</v>
      </c>
      <c r="H136">
        <f t="shared" si="59"/>
        <v>-0.021968148234267206</v>
      </c>
      <c r="I136">
        <f t="shared" si="46"/>
        <v>0.008508665626790549</v>
      </c>
      <c r="J136">
        <f t="shared" si="47"/>
        <v>-0.01042488887811708</v>
      </c>
      <c r="K136">
        <f t="shared" si="48"/>
        <v>1.9934091539605185</v>
      </c>
      <c r="L136">
        <f t="shared" si="49"/>
        <v>0.3844553237155975</v>
      </c>
      <c r="M136">
        <f t="shared" si="60"/>
        <v>3.541749085386565E-07</v>
      </c>
      <c r="N136">
        <f t="shared" si="61"/>
        <v>-6.716700659591474E-06</v>
      </c>
      <c r="O136">
        <f t="shared" si="62"/>
        <v>0.001698198976011669</v>
      </c>
      <c r="P136">
        <f t="shared" si="63"/>
        <v>-0.03220525764899069</v>
      </c>
      <c r="Q136">
        <f t="shared" si="64"/>
        <v>3.5183126293201674E-07</v>
      </c>
      <c r="R136">
        <f t="shared" si="65"/>
        <v>-8.014617857177796E-06</v>
      </c>
      <c r="S136">
        <f t="shared" si="50"/>
        <v>3.5300308573533664E-07</v>
      </c>
      <c r="T136">
        <f t="shared" si="51"/>
        <v>-7.365659258384635E-06</v>
      </c>
    </row>
    <row r="137" spans="1:20" ht="12.75">
      <c r="A137">
        <f t="shared" si="66"/>
        <v>2.037044147068885</v>
      </c>
      <c r="B137">
        <f t="shared" si="67"/>
        <v>-0.04535627206324998</v>
      </c>
      <c r="C137">
        <f t="shared" si="54"/>
        <v>-0.00018421015759987632</v>
      </c>
      <c r="D137">
        <f t="shared" si="55"/>
        <v>0.0002258335081115203</v>
      </c>
      <c r="E137">
        <f t="shared" si="56"/>
        <v>-0.020384595898649174</v>
      </c>
      <c r="F137">
        <f t="shared" si="57"/>
        <v>0.024990613238749775</v>
      </c>
      <c r="G137">
        <f t="shared" si="58"/>
        <v>-0.000914332964098654</v>
      </c>
      <c r="H137">
        <f t="shared" si="59"/>
        <v>0.0011180348451829965</v>
      </c>
      <c r="I137">
        <f t="shared" si="46"/>
        <v>-0.0005492715608492652</v>
      </c>
      <c r="J137">
        <f t="shared" si="47"/>
        <v>0.0006719341766472584</v>
      </c>
      <c r="K137">
        <f t="shared" si="48"/>
        <v>1.9949529801802353</v>
      </c>
      <c r="L137">
        <f t="shared" si="49"/>
        <v>0.35224229683820957</v>
      </c>
      <c r="M137">
        <f t="shared" si="60"/>
        <v>3.554036391216769E-07</v>
      </c>
      <c r="N137">
        <f t="shared" si="61"/>
        <v>-8.014815053491641E-06</v>
      </c>
      <c r="O137">
        <f t="shared" si="62"/>
        <v>0.0014286686666871455</v>
      </c>
      <c r="P137">
        <f t="shared" si="63"/>
        <v>-0.03221833958851428</v>
      </c>
      <c r="Q137">
        <f t="shared" si="64"/>
        <v>3.519147611311018E-07</v>
      </c>
      <c r="R137">
        <f t="shared" si="65"/>
        <v>-9.723571969158691E-06</v>
      </c>
      <c r="S137">
        <f t="shared" si="50"/>
        <v>3.5365920012638935E-07</v>
      </c>
      <c r="T137">
        <f t="shared" si="51"/>
        <v>-8.869193511325166E-06</v>
      </c>
    </row>
    <row r="138" spans="1:20" ht="12.75">
      <c r="A138">
        <f t="shared" si="66"/>
        <v>2.0166331988837523</v>
      </c>
      <c r="B138">
        <f t="shared" si="67"/>
        <v>-0.020387177282224646</v>
      </c>
      <c r="C138">
        <f>q_1*(A138-x_1)/((A138-x_1)^2+(B138-y_1)^2)^(3/2)+q_2*(A138-x_2)/((A138-x_2)^2+(B138-y_2)^2)^(3/2)</f>
        <v>-0.0009128870607056096</v>
      </c>
      <c r="D138">
        <f t="shared" si="55"/>
        <v>0.0011192171409597697</v>
      </c>
      <c r="E138">
        <f>delta_r*C138/SQRT(C138^2+D138^2)</f>
        <v>-0.02038396189444947</v>
      </c>
      <c r="F138">
        <f t="shared" si="57"/>
        <v>0.024991130376308148</v>
      </c>
      <c r="G138">
        <f>q_1*(A138+E138-x_1)/((E138+A138-x_1)^2+(F138+B138-y_1)^2)^(3/2)+q_2*(A138+E138-x_2)/((E138+A138-x_2)^2+(F138+B138-y_2)^2)^(3/2)</f>
        <v>0.017910888568321865</v>
      </c>
      <c r="H138">
        <f t="shared" si="59"/>
        <v>-0.021984788995653634</v>
      </c>
      <c r="I138">
        <f t="shared" si="46"/>
        <v>0.008499000753808128</v>
      </c>
      <c r="J138">
        <f t="shared" si="47"/>
        <v>-0.010432785927346932</v>
      </c>
      <c r="K138">
        <f t="shared" si="48"/>
        <v>1.9962379281874907</v>
      </c>
      <c r="L138">
        <f t="shared" si="49"/>
        <v>0.32001790532155483</v>
      </c>
      <c r="M138">
        <f>q_1*(K138-x_1)/((K138-x_1)^2+(L138-y_1)^2)^(3/2)+q_2*(K138-x_2)/((K138-x_2)^2+(L138-y_2)^2)^(3/2)</f>
        <v>3.5633748601684427E-07</v>
      </c>
      <c r="N138">
        <f t="shared" si="61"/>
        <v>-9.723782006228522E-06</v>
      </c>
      <c r="O138">
        <f>delta_r*M138/SQRT(M138^2+N138^2)</f>
        <v>0.001181039979704813</v>
      </c>
      <c r="P138">
        <f t="shared" si="63"/>
        <v>-0.03222836707880713</v>
      </c>
      <c r="Q138">
        <f>q_1*(K138+O138-x_1)/((O138+K138-x_1)^2+(P138+L138-y_1)^2)^(3/2)+q_2*(K138+O138-x_2)/((O138+K138-x_2)^2+(P138+L138-y_2)^2)^(3/2)</f>
        <v>3.513113441429114E-07</v>
      </c>
      <c r="R138">
        <f t="shared" si="65"/>
        <v>-1.2037493430856131E-05</v>
      </c>
      <c r="S138">
        <f t="shared" si="50"/>
        <v>3.538244150798778E-07</v>
      </c>
      <c r="T138">
        <f t="shared" si="51"/>
        <v>-1.0880637718542327E-05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A satisfied Microsoft Office User</cp:lastModifiedBy>
  <cp:lastPrinted>2003-09-04T19:07:55Z</cp:lastPrinted>
  <dcterms:created xsi:type="dcterms:W3CDTF">2003-09-02T17:33:17Z</dcterms:created>
  <dcterms:modified xsi:type="dcterms:W3CDTF">2003-09-08T20:54:43Z</dcterms:modified>
  <cp:category/>
  <cp:version/>
  <cp:contentType/>
  <cp:contentStatus/>
</cp:coreProperties>
</file>