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6720" activeTab="0"/>
  </bookViews>
  <sheets>
    <sheet name="Sheet1" sheetId="1" r:id="rId1"/>
    <sheet name="Sheet2" sheetId="2" r:id="rId2"/>
    <sheet name="Sheet3" sheetId="3" r:id="rId3"/>
  </sheets>
  <definedNames>
    <definedName name="dt">'Sheet1'!$B$3</definedName>
    <definedName name="g">'Sheet1'!$B$8</definedName>
    <definedName name="theta_rad">'Sheet1'!$D$5</definedName>
    <definedName name="vo">'Sheet1'!$D$3</definedName>
    <definedName name="vox">'Sheet1'!$B$6</definedName>
    <definedName name="voy">'Sheet1'!$B$7</definedName>
    <definedName name="xo">'Sheet1'!$B$4</definedName>
    <definedName name="yo">'Sheet1'!$B$5</definedName>
  </definedNames>
  <calcPr fullCalcOnLoad="1"/>
</workbook>
</file>

<file path=xl/sharedStrings.xml><?xml version="1.0" encoding="utf-8"?>
<sst xmlns="http://schemas.openxmlformats.org/spreadsheetml/2006/main" count="18" uniqueCount="18">
  <si>
    <t>xo</t>
  </si>
  <si>
    <t>yo</t>
  </si>
  <si>
    <t>vox</t>
  </si>
  <si>
    <t>voy</t>
  </si>
  <si>
    <t>g</t>
  </si>
  <si>
    <t>time</t>
  </si>
  <si>
    <t>dt</t>
  </si>
  <si>
    <t>xfront</t>
  </si>
  <si>
    <t>yfront</t>
  </si>
  <si>
    <t>yback</t>
  </si>
  <si>
    <t>xback</t>
  </si>
  <si>
    <t>vo</t>
  </si>
  <si>
    <t>theta</t>
  </si>
  <si>
    <t>x</t>
  </si>
  <si>
    <t>y</t>
  </si>
  <si>
    <t>theta(rad)</t>
  </si>
  <si>
    <t>Basket</t>
  </si>
  <si>
    <t>basketball.xls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</si>
</sst>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Sheet1!$B$10:$B$110</c:f>
              <c:numCache/>
            </c:numRef>
          </c:xVal>
          <c:yVal>
            <c:numRef>
              <c:f>Sheet1!$C$10:$C$110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Sheet1!$H$2:$H$3</c:f>
              <c:numCache/>
            </c:numRef>
          </c:xVal>
          <c:yVal>
            <c:numRef>
              <c:f>Sheet1!$H$4:$H$5</c:f>
              <c:numCache/>
            </c:numRef>
          </c:yVal>
          <c:smooth val="1"/>
        </c:ser>
        <c:axId val="65756775"/>
        <c:axId val="54940064"/>
      </c:scatterChart>
      <c:valAx>
        <c:axId val="65756775"/>
        <c:scaling>
          <c:orientation val="minMax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</c:valAx>
      <c:valAx>
        <c:axId val="54940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8</xdr:row>
      <xdr:rowOff>47625</xdr:rowOff>
    </xdr:from>
    <xdr:to>
      <xdr:col>9</xdr:col>
      <xdr:colOff>238125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362200" y="1343025"/>
        <a:ext cx="33623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K15" sqref="K15"/>
    </sheetView>
  </sheetViews>
  <sheetFormatPr defaultColWidth="9.140625" defaultRowHeight="12.75"/>
  <sheetData>
    <row r="1" spans="1:7" ht="12.75">
      <c r="A1" t="s">
        <v>17</v>
      </c>
      <c r="G1" t="s">
        <v>16</v>
      </c>
    </row>
    <row r="2" spans="7:8" ht="12.75">
      <c r="G2" t="s">
        <v>7</v>
      </c>
      <c r="H2">
        <v>0.5</v>
      </c>
    </row>
    <row r="3" spans="1:8" ht="12.75">
      <c r="A3" t="s">
        <v>6</v>
      </c>
      <c r="B3">
        <v>0.015</v>
      </c>
      <c r="C3" t="s">
        <v>11</v>
      </c>
      <c r="D3">
        <v>5</v>
      </c>
      <c r="G3" t="s">
        <v>10</v>
      </c>
      <c r="H3">
        <v>-0.5</v>
      </c>
    </row>
    <row r="4" spans="1:8" ht="12.75">
      <c r="A4" t="s">
        <v>0</v>
      </c>
      <c r="B4">
        <v>3.5</v>
      </c>
      <c r="C4" t="s">
        <v>12</v>
      </c>
      <c r="D4">
        <v>55</v>
      </c>
      <c r="G4" t="s">
        <v>8</v>
      </c>
      <c r="H4">
        <v>3.05</v>
      </c>
    </row>
    <row r="5" spans="1:8" ht="12.75">
      <c r="A5" t="s">
        <v>1</v>
      </c>
      <c r="B5">
        <v>2</v>
      </c>
      <c r="C5" t="s">
        <v>15</v>
      </c>
      <c r="D5">
        <f>PI()-D4*PI()/180</f>
        <v>2.181661564992912</v>
      </c>
      <c r="G5" t="s">
        <v>9</v>
      </c>
      <c r="H5">
        <v>3.05</v>
      </c>
    </row>
    <row r="6" spans="1:2" ht="12.75">
      <c r="A6" t="s">
        <v>2</v>
      </c>
      <c r="B6">
        <f>vo*COS(theta_rad)</f>
        <v>-2.8678821817552307</v>
      </c>
    </row>
    <row r="7" spans="1:2" ht="12.75">
      <c r="A7" t="s">
        <v>3</v>
      </c>
      <c r="B7">
        <f>vo*SIN(theta_rad)</f>
        <v>4.095760221444959</v>
      </c>
    </row>
    <row r="8" spans="1:2" ht="12.75">
      <c r="A8" t="s">
        <v>4</v>
      </c>
      <c r="B8">
        <v>-9.8</v>
      </c>
    </row>
    <row r="9" spans="1:3" ht="12.75">
      <c r="A9" t="s">
        <v>5</v>
      </c>
      <c r="B9" t="s">
        <v>13</v>
      </c>
      <c r="C9" t="s">
        <v>14</v>
      </c>
    </row>
    <row r="10" spans="1:3" ht="12.75">
      <c r="A10">
        <v>0</v>
      </c>
      <c r="B10">
        <f>xo+vox*A10</f>
        <v>3.5</v>
      </c>
      <c r="C10">
        <f>yo+voy*A10+g/2*A10^2</f>
        <v>2</v>
      </c>
    </row>
    <row r="11" spans="1:3" ht="12.75">
      <c r="A11">
        <f>A10+dt</f>
        <v>0.015</v>
      </c>
      <c r="B11">
        <f aca="true" t="shared" si="0" ref="B11:B74">xo+vox*A11</f>
        <v>3.4569817672736716</v>
      </c>
      <c r="C11">
        <f aca="true" t="shared" si="1" ref="C11:C74">yo+voy*A11+g/2*A11^2</f>
        <v>2.0603339033216743</v>
      </c>
    </row>
    <row r="12" spans="1:3" ht="12.75">
      <c r="A12">
        <f aca="true" t="shared" si="2" ref="A12:A75">A11+dt</f>
        <v>0.03</v>
      </c>
      <c r="B12">
        <f t="shared" si="0"/>
        <v>3.413963534547343</v>
      </c>
      <c r="C12">
        <f t="shared" si="1"/>
        <v>2.1184628066433486</v>
      </c>
    </row>
    <row r="13" spans="1:3" ht="12.75">
      <c r="A13">
        <f t="shared" si="2"/>
        <v>0.045</v>
      </c>
      <c r="B13">
        <f t="shared" si="0"/>
        <v>3.3709453018210147</v>
      </c>
      <c r="C13">
        <f t="shared" si="1"/>
        <v>2.174386709965023</v>
      </c>
    </row>
    <row r="14" spans="1:3" ht="12.75">
      <c r="A14">
        <f t="shared" si="2"/>
        <v>0.06</v>
      </c>
      <c r="B14">
        <f t="shared" si="0"/>
        <v>3.3279270690946863</v>
      </c>
      <c r="C14">
        <f t="shared" si="1"/>
        <v>2.228105613286697</v>
      </c>
    </row>
    <row r="15" spans="1:3" ht="12.75">
      <c r="A15">
        <f t="shared" si="2"/>
        <v>0.075</v>
      </c>
      <c r="B15">
        <f t="shared" si="0"/>
        <v>3.284908836368358</v>
      </c>
      <c r="C15">
        <f t="shared" si="1"/>
        <v>2.279619516608372</v>
      </c>
    </row>
    <row r="16" spans="1:3" ht="12.75">
      <c r="A16">
        <f t="shared" si="2"/>
        <v>0.09</v>
      </c>
      <c r="B16">
        <f t="shared" si="0"/>
        <v>3.2418906036420294</v>
      </c>
      <c r="C16">
        <f t="shared" si="1"/>
        <v>2.3289284199300466</v>
      </c>
    </row>
    <row r="17" spans="1:3" ht="12.75">
      <c r="A17">
        <f t="shared" si="2"/>
        <v>0.105</v>
      </c>
      <c r="B17">
        <f t="shared" si="0"/>
        <v>3.198872370915701</v>
      </c>
      <c r="C17">
        <f t="shared" si="1"/>
        <v>2.376032323251721</v>
      </c>
    </row>
    <row r="18" spans="1:3" ht="12.75">
      <c r="A18">
        <f t="shared" si="2"/>
        <v>0.12</v>
      </c>
      <c r="B18">
        <f t="shared" si="0"/>
        <v>3.1558541381893725</v>
      </c>
      <c r="C18">
        <f t="shared" si="1"/>
        <v>2.420931226573395</v>
      </c>
    </row>
    <row r="19" spans="1:3" ht="12.75">
      <c r="A19">
        <f t="shared" si="2"/>
        <v>0.135</v>
      </c>
      <c r="B19">
        <f t="shared" si="0"/>
        <v>3.1128359054630437</v>
      </c>
      <c r="C19">
        <f t="shared" si="1"/>
        <v>2.4636251298950693</v>
      </c>
    </row>
    <row r="20" spans="1:3" ht="12.75">
      <c r="A20">
        <f t="shared" si="2"/>
        <v>0.15000000000000002</v>
      </c>
      <c r="B20">
        <f t="shared" si="0"/>
        <v>3.0698176727367152</v>
      </c>
      <c r="C20">
        <f t="shared" si="1"/>
        <v>2.504114033216744</v>
      </c>
    </row>
    <row r="21" spans="1:3" ht="12.75">
      <c r="A21">
        <f t="shared" si="2"/>
        <v>0.16500000000000004</v>
      </c>
      <c r="B21">
        <f t="shared" si="0"/>
        <v>3.026799440010387</v>
      </c>
      <c r="C21">
        <f t="shared" si="1"/>
        <v>2.5423979365384186</v>
      </c>
    </row>
    <row r="22" spans="1:3" ht="12.75">
      <c r="A22">
        <f t="shared" si="2"/>
        <v>0.18000000000000005</v>
      </c>
      <c r="B22">
        <f t="shared" si="0"/>
        <v>2.9837812072840584</v>
      </c>
      <c r="C22">
        <f t="shared" si="1"/>
        <v>2.578476839860093</v>
      </c>
    </row>
    <row r="23" spans="1:3" ht="12.75">
      <c r="A23">
        <f t="shared" si="2"/>
        <v>0.19500000000000006</v>
      </c>
      <c r="B23">
        <f t="shared" si="0"/>
        <v>2.94076297455773</v>
      </c>
      <c r="C23">
        <f t="shared" si="1"/>
        <v>2.612350743181767</v>
      </c>
    </row>
    <row r="24" spans="1:3" ht="12.75">
      <c r="A24">
        <f t="shared" si="2"/>
        <v>0.21000000000000008</v>
      </c>
      <c r="B24">
        <f t="shared" si="0"/>
        <v>2.897744741831401</v>
      </c>
      <c r="C24">
        <f t="shared" si="1"/>
        <v>2.644019646503441</v>
      </c>
    </row>
    <row r="25" spans="1:3" ht="12.75">
      <c r="A25">
        <f t="shared" si="2"/>
        <v>0.2250000000000001</v>
      </c>
      <c r="B25">
        <f t="shared" si="0"/>
        <v>2.854726509105073</v>
      </c>
      <c r="C25">
        <f t="shared" si="1"/>
        <v>2.6734835498251157</v>
      </c>
    </row>
    <row r="26" spans="1:3" ht="12.75">
      <c r="A26">
        <f t="shared" si="2"/>
        <v>0.2400000000000001</v>
      </c>
      <c r="B26">
        <f t="shared" si="0"/>
        <v>2.811708276378744</v>
      </c>
      <c r="C26">
        <f t="shared" si="1"/>
        <v>2.7007424531467903</v>
      </c>
    </row>
    <row r="27" spans="1:3" ht="12.75">
      <c r="A27">
        <f t="shared" si="2"/>
        <v>0.2550000000000001</v>
      </c>
      <c r="B27">
        <f t="shared" si="0"/>
        <v>2.7686900436524158</v>
      </c>
      <c r="C27">
        <f t="shared" si="1"/>
        <v>2.7257963564684644</v>
      </c>
    </row>
    <row r="28" spans="1:3" ht="12.75">
      <c r="A28">
        <f t="shared" si="2"/>
        <v>0.27000000000000013</v>
      </c>
      <c r="B28">
        <f t="shared" si="0"/>
        <v>2.7256718109260873</v>
      </c>
      <c r="C28">
        <f t="shared" si="1"/>
        <v>2.7486452597901394</v>
      </c>
    </row>
    <row r="29" spans="1:3" ht="12.75">
      <c r="A29">
        <f t="shared" si="2"/>
        <v>0.28500000000000014</v>
      </c>
      <c r="B29">
        <f t="shared" si="0"/>
        <v>2.682653578199759</v>
      </c>
      <c r="C29">
        <f t="shared" si="1"/>
        <v>2.7692891631118135</v>
      </c>
    </row>
    <row r="30" spans="1:3" ht="12.75">
      <c r="A30">
        <f t="shared" si="2"/>
        <v>0.30000000000000016</v>
      </c>
      <c r="B30">
        <f t="shared" si="0"/>
        <v>2.6396353454734305</v>
      </c>
      <c r="C30">
        <f t="shared" si="1"/>
        <v>2.7877280664334876</v>
      </c>
    </row>
    <row r="31" spans="1:3" ht="12.75">
      <c r="A31">
        <f t="shared" si="2"/>
        <v>0.31500000000000017</v>
      </c>
      <c r="B31">
        <f t="shared" si="0"/>
        <v>2.5966171127471016</v>
      </c>
      <c r="C31">
        <f t="shared" si="1"/>
        <v>2.803961969755162</v>
      </c>
    </row>
    <row r="32" spans="1:3" ht="12.75">
      <c r="A32">
        <f t="shared" si="2"/>
        <v>0.3300000000000002</v>
      </c>
      <c r="B32">
        <f t="shared" si="0"/>
        <v>2.5535988800207736</v>
      </c>
      <c r="C32">
        <f t="shared" si="1"/>
        <v>2.8179908730768366</v>
      </c>
    </row>
    <row r="33" spans="1:3" ht="12.75">
      <c r="A33">
        <f t="shared" si="2"/>
        <v>0.3450000000000002</v>
      </c>
      <c r="B33">
        <f t="shared" si="0"/>
        <v>2.5105806472944447</v>
      </c>
      <c r="C33">
        <f t="shared" si="1"/>
        <v>2.8298147763985106</v>
      </c>
    </row>
    <row r="34" spans="1:3" ht="12.75">
      <c r="A34">
        <f t="shared" si="2"/>
        <v>0.3600000000000002</v>
      </c>
      <c r="B34">
        <f t="shared" si="0"/>
        <v>2.4675624145681163</v>
      </c>
      <c r="C34">
        <f t="shared" si="1"/>
        <v>2.839433679720185</v>
      </c>
    </row>
    <row r="35" spans="1:3" ht="12.75">
      <c r="A35">
        <f t="shared" si="2"/>
        <v>0.3750000000000002</v>
      </c>
      <c r="B35">
        <f t="shared" si="0"/>
        <v>2.424544181841788</v>
      </c>
      <c r="C35">
        <f t="shared" si="1"/>
        <v>2.8468475830418596</v>
      </c>
    </row>
    <row r="36" spans="1:3" ht="12.75">
      <c r="A36">
        <f t="shared" si="2"/>
        <v>0.39000000000000024</v>
      </c>
      <c r="B36">
        <f t="shared" si="0"/>
        <v>2.3815259491154595</v>
      </c>
      <c r="C36">
        <f t="shared" si="1"/>
        <v>2.8520564863635345</v>
      </c>
    </row>
    <row r="37" spans="1:3" ht="12.75">
      <c r="A37">
        <f t="shared" si="2"/>
        <v>0.40500000000000025</v>
      </c>
      <c r="B37">
        <f t="shared" si="0"/>
        <v>2.338507716389131</v>
      </c>
      <c r="C37">
        <f t="shared" si="1"/>
        <v>2.8550603896852085</v>
      </c>
    </row>
    <row r="38" spans="1:3" ht="12.75">
      <c r="A38">
        <f t="shared" si="2"/>
        <v>0.42000000000000026</v>
      </c>
      <c r="B38">
        <f t="shared" si="0"/>
        <v>2.295489483662802</v>
      </c>
      <c r="C38">
        <f t="shared" si="1"/>
        <v>2.8558592930068825</v>
      </c>
    </row>
    <row r="39" spans="1:3" ht="12.75">
      <c r="A39">
        <f t="shared" si="2"/>
        <v>0.4350000000000003</v>
      </c>
      <c r="B39">
        <f t="shared" si="0"/>
        <v>2.252471250936474</v>
      </c>
      <c r="C39">
        <f t="shared" si="1"/>
        <v>2.854453196328557</v>
      </c>
    </row>
    <row r="40" spans="1:3" ht="12.75">
      <c r="A40">
        <f t="shared" si="2"/>
        <v>0.4500000000000003</v>
      </c>
      <c r="B40">
        <f t="shared" si="0"/>
        <v>2.2094530182101453</v>
      </c>
      <c r="C40">
        <f t="shared" si="1"/>
        <v>2.8508420996502313</v>
      </c>
    </row>
    <row r="41" spans="1:3" ht="12.75">
      <c r="A41">
        <f t="shared" si="2"/>
        <v>0.4650000000000003</v>
      </c>
      <c r="B41">
        <f t="shared" si="0"/>
        <v>2.166434785483817</v>
      </c>
      <c r="C41">
        <f t="shared" si="1"/>
        <v>2.845026002971905</v>
      </c>
    </row>
    <row r="42" spans="1:3" ht="12.75">
      <c r="A42">
        <f t="shared" si="2"/>
        <v>0.4800000000000003</v>
      </c>
      <c r="B42">
        <f t="shared" si="0"/>
        <v>2.1234165527574884</v>
      </c>
      <c r="C42">
        <f t="shared" si="1"/>
        <v>2.8370049062935796</v>
      </c>
    </row>
    <row r="43" spans="1:3" ht="12.75">
      <c r="A43">
        <f t="shared" si="2"/>
        <v>0.49500000000000033</v>
      </c>
      <c r="B43">
        <f t="shared" si="0"/>
        <v>2.0803983200311595</v>
      </c>
      <c r="C43">
        <f t="shared" si="1"/>
        <v>2.826778809615254</v>
      </c>
    </row>
    <row r="44" spans="1:3" ht="12.75">
      <c r="A44">
        <f t="shared" si="2"/>
        <v>0.5100000000000003</v>
      </c>
      <c r="B44">
        <f t="shared" si="0"/>
        <v>2.0373800873048316</v>
      </c>
      <c r="C44">
        <f t="shared" si="1"/>
        <v>2.8143477129369288</v>
      </c>
    </row>
    <row r="45" spans="1:3" ht="12.75">
      <c r="A45">
        <f t="shared" si="2"/>
        <v>0.5250000000000004</v>
      </c>
      <c r="B45">
        <f t="shared" si="0"/>
        <v>1.994361854578503</v>
      </c>
      <c r="C45">
        <f t="shared" si="1"/>
        <v>2.7997116162586018</v>
      </c>
    </row>
    <row r="46" spans="1:3" ht="12.75">
      <c r="A46">
        <f t="shared" si="2"/>
        <v>0.5400000000000004</v>
      </c>
      <c r="B46">
        <f t="shared" si="0"/>
        <v>1.9513436218521745</v>
      </c>
      <c r="C46">
        <f t="shared" si="1"/>
        <v>2.7828705195802774</v>
      </c>
    </row>
    <row r="47" spans="1:3" ht="12.75">
      <c r="A47">
        <f t="shared" si="2"/>
        <v>0.5550000000000004</v>
      </c>
      <c r="B47">
        <f t="shared" si="0"/>
        <v>1.9083253891258458</v>
      </c>
      <c r="C47">
        <f t="shared" si="1"/>
        <v>2.7638244229019513</v>
      </c>
    </row>
    <row r="48" spans="1:3" ht="12.75">
      <c r="A48">
        <f t="shared" si="2"/>
        <v>0.5700000000000004</v>
      </c>
      <c r="B48">
        <f t="shared" si="0"/>
        <v>1.8653071563995174</v>
      </c>
      <c r="C48">
        <f t="shared" si="1"/>
        <v>2.7425733262236256</v>
      </c>
    </row>
    <row r="49" spans="1:3" ht="12.75">
      <c r="A49">
        <f t="shared" si="2"/>
        <v>0.5850000000000004</v>
      </c>
      <c r="B49">
        <f t="shared" si="0"/>
        <v>1.822288923673189</v>
      </c>
      <c r="C49">
        <f t="shared" si="1"/>
        <v>2.7191172295453</v>
      </c>
    </row>
    <row r="50" spans="1:3" ht="12.75">
      <c r="A50">
        <f t="shared" si="2"/>
        <v>0.6000000000000004</v>
      </c>
      <c r="B50">
        <f t="shared" si="0"/>
        <v>1.7792706909468603</v>
      </c>
      <c r="C50">
        <f t="shared" si="1"/>
        <v>2.693456132866974</v>
      </c>
    </row>
    <row r="51" spans="1:3" ht="12.75">
      <c r="A51">
        <f t="shared" si="2"/>
        <v>0.6150000000000004</v>
      </c>
      <c r="B51">
        <f t="shared" si="0"/>
        <v>1.7362524582205319</v>
      </c>
      <c r="C51">
        <f t="shared" si="1"/>
        <v>2.6655900361886493</v>
      </c>
    </row>
    <row r="52" spans="1:3" ht="12.75">
      <c r="A52">
        <f t="shared" si="2"/>
        <v>0.6300000000000004</v>
      </c>
      <c r="B52">
        <f t="shared" si="0"/>
        <v>1.6932342254942034</v>
      </c>
      <c r="C52">
        <f t="shared" si="1"/>
        <v>2.6355189395103222</v>
      </c>
    </row>
    <row r="53" spans="1:3" ht="12.75">
      <c r="A53">
        <f t="shared" si="2"/>
        <v>0.6450000000000005</v>
      </c>
      <c r="B53">
        <f t="shared" si="0"/>
        <v>1.6502159927678748</v>
      </c>
      <c r="C53">
        <f t="shared" si="1"/>
        <v>2.6032428428319974</v>
      </c>
    </row>
    <row r="54" spans="1:3" ht="12.75">
      <c r="A54">
        <f t="shared" si="2"/>
        <v>0.6600000000000005</v>
      </c>
      <c r="B54">
        <f t="shared" si="0"/>
        <v>1.6071977600415464</v>
      </c>
      <c r="C54">
        <f t="shared" si="1"/>
        <v>2.5687617461536716</v>
      </c>
    </row>
    <row r="55" spans="1:3" ht="12.75">
      <c r="A55">
        <f t="shared" si="2"/>
        <v>0.6750000000000005</v>
      </c>
      <c r="B55">
        <f t="shared" si="0"/>
        <v>1.564179527315218</v>
      </c>
      <c r="C55">
        <f t="shared" si="1"/>
        <v>2.532075649475346</v>
      </c>
    </row>
    <row r="56" spans="1:3" ht="12.75">
      <c r="A56">
        <f t="shared" si="2"/>
        <v>0.6900000000000005</v>
      </c>
      <c r="B56">
        <f t="shared" si="0"/>
        <v>1.5211612945888895</v>
      </c>
      <c r="C56">
        <f t="shared" si="1"/>
        <v>2.49318455279702</v>
      </c>
    </row>
    <row r="57" spans="1:3" ht="12.75">
      <c r="A57">
        <f t="shared" si="2"/>
        <v>0.7050000000000005</v>
      </c>
      <c r="B57">
        <f t="shared" si="0"/>
        <v>1.478143061862561</v>
      </c>
      <c r="C57">
        <f t="shared" si="1"/>
        <v>2.452088456118694</v>
      </c>
    </row>
    <row r="58" spans="1:3" ht="12.75">
      <c r="A58">
        <f t="shared" si="2"/>
        <v>0.7200000000000005</v>
      </c>
      <c r="B58">
        <f t="shared" si="0"/>
        <v>1.4351248291362322</v>
      </c>
      <c r="C58">
        <f t="shared" si="1"/>
        <v>2.4087873594403693</v>
      </c>
    </row>
    <row r="59" spans="1:3" ht="12.75">
      <c r="A59">
        <f t="shared" si="2"/>
        <v>0.7350000000000005</v>
      </c>
      <c r="B59">
        <f t="shared" si="0"/>
        <v>1.3921065964099038</v>
      </c>
      <c r="C59">
        <f t="shared" si="1"/>
        <v>2.363281262762042</v>
      </c>
    </row>
    <row r="60" spans="1:3" ht="12.75">
      <c r="A60">
        <f t="shared" si="2"/>
        <v>0.7500000000000006</v>
      </c>
      <c r="B60">
        <f t="shared" si="0"/>
        <v>1.3490883636835753</v>
      </c>
      <c r="C60">
        <f t="shared" si="1"/>
        <v>2.315570166083717</v>
      </c>
    </row>
    <row r="61" spans="1:3" ht="12.75">
      <c r="A61">
        <f t="shared" si="2"/>
        <v>0.7650000000000006</v>
      </c>
      <c r="B61">
        <f t="shared" si="0"/>
        <v>1.3060701309572469</v>
      </c>
      <c r="C61">
        <f t="shared" si="1"/>
        <v>2.2656540694053904</v>
      </c>
    </row>
    <row r="62" spans="1:3" ht="12.75">
      <c r="A62">
        <f t="shared" si="2"/>
        <v>0.7800000000000006</v>
      </c>
      <c r="B62">
        <f t="shared" si="0"/>
        <v>1.2630518982309185</v>
      </c>
      <c r="C62">
        <f t="shared" si="1"/>
        <v>2.2135329727270654</v>
      </c>
    </row>
    <row r="63" spans="1:3" ht="12.75">
      <c r="A63">
        <f t="shared" si="2"/>
        <v>0.7950000000000006</v>
      </c>
      <c r="B63">
        <f t="shared" si="0"/>
        <v>1.22003366550459</v>
      </c>
      <c r="C63">
        <f t="shared" si="1"/>
        <v>2.15920687604874</v>
      </c>
    </row>
    <row r="64" spans="1:3" ht="12.75">
      <c r="A64">
        <f t="shared" si="2"/>
        <v>0.8100000000000006</v>
      </c>
      <c r="B64">
        <f t="shared" si="0"/>
        <v>1.1770154327782616</v>
      </c>
      <c r="C64">
        <f t="shared" si="1"/>
        <v>2.1026757793704136</v>
      </c>
    </row>
    <row r="65" spans="1:3" ht="12.75">
      <c r="A65">
        <f t="shared" si="2"/>
        <v>0.8250000000000006</v>
      </c>
      <c r="B65">
        <f t="shared" si="0"/>
        <v>1.1339972000519327</v>
      </c>
      <c r="C65">
        <f t="shared" si="1"/>
        <v>2.043939682692088</v>
      </c>
    </row>
    <row r="66" spans="1:3" ht="12.75">
      <c r="A66">
        <f t="shared" si="2"/>
        <v>0.8400000000000006</v>
      </c>
      <c r="B66">
        <f t="shared" si="0"/>
        <v>1.0909789673256043</v>
      </c>
      <c r="C66">
        <f t="shared" si="1"/>
        <v>1.9829985860137618</v>
      </c>
    </row>
    <row r="67" spans="1:3" ht="12.75">
      <c r="A67">
        <f t="shared" si="2"/>
        <v>0.8550000000000006</v>
      </c>
      <c r="B67">
        <f t="shared" si="0"/>
        <v>1.0479607345992759</v>
      </c>
      <c r="C67">
        <f t="shared" si="1"/>
        <v>1.9198524893354372</v>
      </c>
    </row>
    <row r="68" spans="1:3" ht="12.75">
      <c r="A68">
        <f t="shared" si="2"/>
        <v>0.8700000000000007</v>
      </c>
      <c r="B68">
        <f t="shared" si="0"/>
        <v>1.0049425018729474</v>
      </c>
      <c r="C68">
        <f t="shared" si="1"/>
        <v>1.8545013926571103</v>
      </c>
    </row>
    <row r="69" spans="1:3" ht="12.75">
      <c r="A69">
        <f t="shared" si="2"/>
        <v>0.8850000000000007</v>
      </c>
      <c r="B69">
        <f t="shared" si="0"/>
        <v>0.961924269146619</v>
      </c>
      <c r="C69">
        <f t="shared" si="1"/>
        <v>1.7869452959787853</v>
      </c>
    </row>
    <row r="70" spans="1:3" ht="12.75">
      <c r="A70">
        <f t="shared" si="2"/>
        <v>0.9000000000000007</v>
      </c>
      <c r="B70">
        <f t="shared" si="0"/>
        <v>0.9189060364202906</v>
      </c>
      <c r="C70">
        <f t="shared" si="1"/>
        <v>1.7171841993004593</v>
      </c>
    </row>
    <row r="71" spans="1:3" ht="12.75">
      <c r="A71">
        <f t="shared" si="2"/>
        <v>0.9150000000000007</v>
      </c>
      <c r="B71">
        <f t="shared" si="0"/>
        <v>0.8758878036939621</v>
      </c>
      <c r="C71">
        <f t="shared" si="1"/>
        <v>1.6452181026221337</v>
      </c>
    </row>
    <row r="72" spans="1:3" ht="12.75">
      <c r="A72">
        <f t="shared" si="2"/>
        <v>0.9300000000000007</v>
      </c>
      <c r="B72">
        <f t="shared" si="0"/>
        <v>0.8328695709676333</v>
      </c>
      <c r="C72">
        <f t="shared" si="1"/>
        <v>1.5710470059438073</v>
      </c>
    </row>
    <row r="73" spans="1:3" ht="12.75">
      <c r="A73">
        <f t="shared" si="2"/>
        <v>0.9450000000000007</v>
      </c>
      <c r="B73">
        <f t="shared" si="0"/>
        <v>0.7898513382413048</v>
      </c>
      <c r="C73">
        <f t="shared" si="1"/>
        <v>1.4946709092654817</v>
      </c>
    </row>
    <row r="74" spans="1:3" ht="12.75">
      <c r="A74">
        <f t="shared" si="2"/>
        <v>0.9600000000000007</v>
      </c>
      <c r="B74">
        <f t="shared" si="0"/>
        <v>0.7468331055149764</v>
      </c>
      <c r="C74">
        <f t="shared" si="1"/>
        <v>1.416089812587157</v>
      </c>
    </row>
    <row r="75" spans="1:3" ht="12.75">
      <c r="A75">
        <f t="shared" si="2"/>
        <v>0.9750000000000008</v>
      </c>
      <c r="B75">
        <f aca="true" t="shared" si="3" ref="B75:B110">xo+vox*A75</f>
        <v>0.703814872788648</v>
      </c>
      <c r="C75">
        <f aca="true" t="shared" si="4" ref="C75:C110">yo+voy*A75+g/2*A75^2</f>
        <v>1.3353037159088297</v>
      </c>
    </row>
    <row r="76" spans="1:3" ht="12.75">
      <c r="A76">
        <f aca="true" t="shared" si="5" ref="A76:A110">A75+dt</f>
        <v>0.9900000000000008</v>
      </c>
      <c r="B76">
        <f t="shared" si="3"/>
        <v>0.6607966400623195</v>
      </c>
      <c r="C76">
        <f t="shared" si="4"/>
        <v>1.252312619230505</v>
      </c>
    </row>
    <row r="77" spans="1:3" ht="12.75">
      <c r="A77">
        <f t="shared" si="5"/>
        <v>1.0050000000000008</v>
      </c>
      <c r="B77">
        <f t="shared" si="3"/>
        <v>0.6177784073359911</v>
      </c>
      <c r="C77">
        <f t="shared" si="4"/>
        <v>1.1671165225521793</v>
      </c>
    </row>
    <row r="78" spans="1:3" ht="12.75">
      <c r="A78">
        <f t="shared" si="5"/>
        <v>1.0200000000000007</v>
      </c>
      <c r="B78">
        <f t="shared" si="3"/>
        <v>0.5747601746096627</v>
      </c>
      <c r="C78">
        <f t="shared" si="4"/>
        <v>1.0797154258738537</v>
      </c>
    </row>
    <row r="79" spans="1:3" ht="12.75">
      <c r="A79">
        <f t="shared" si="5"/>
        <v>1.0350000000000006</v>
      </c>
      <c r="B79">
        <f t="shared" si="3"/>
        <v>0.5317419418833347</v>
      </c>
      <c r="C79">
        <f t="shared" si="4"/>
        <v>0.9901093291955281</v>
      </c>
    </row>
    <row r="80" spans="1:3" ht="12.75">
      <c r="A80">
        <f t="shared" si="5"/>
        <v>1.0500000000000005</v>
      </c>
      <c r="B80">
        <f t="shared" si="3"/>
        <v>0.48872370915700625</v>
      </c>
      <c r="C80">
        <f t="shared" si="4"/>
        <v>0.8982982325172033</v>
      </c>
    </row>
    <row r="81" spans="1:3" ht="12.75">
      <c r="A81">
        <f t="shared" si="5"/>
        <v>1.0650000000000004</v>
      </c>
      <c r="B81">
        <f t="shared" si="3"/>
        <v>0.44570547643067826</v>
      </c>
      <c r="C81">
        <f t="shared" si="4"/>
        <v>0.8042821358388776</v>
      </c>
    </row>
    <row r="82" spans="1:3" ht="12.75">
      <c r="A82">
        <f t="shared" si="5"/>
        <v>1.0800000000000003</v>
      </c>
      <c r="B82">
        <f t="shared" si="3"/>
        <v>0.40268724370434983</v>
      </c>
      <c r="C82">
        <f t="shared" si="4"/>
        <v>0.7080610391605537</v>
      </c>
    </row>
    <row r="83" spans="1:3" ht="12.75">
      <c r="A83">
        <f t="shared" si="5"/>
        <v>1.0950000000000002</v>
      </c>
      <c r="B83">
        <f t="shared" si="3"/>
        <v>0.35966901097802184</v>
      </c>
      <c r="C83">
        <f t="shared" si="4"/>
        <v>0.609634942482228</v>
      </c>
    </row>
    <row r="84" spans="1:3" ht="12.75">
      <c r="A84">
        <f t="shared" si="5"/>
        <v>1.11</v>
      </c>
      <c r="B84">
        <f t="shared" si="3"/>
        <v>0.31665077825169385</v>
      </c>
      <c r="C84">
        <f t="shared" si="4"/>
        <v>0.5090038458039032</v>
      </c>
    </row>
    <row r="85" spans="1:3" ht="12.75">
      <c r="A85">
        <f t="shared" si="5"/>
        <v>1.125</v>
      </c>
      <c r="B85">
        <f t="shared" si="3"/>
        <v>0.2736325455253654</v>
      </c>
      <c r="C85">
        <f t="shared" si="4"/>
        <v>0.4061677491255784</v>
      </c>
    </row>
    <row r="86" spans="1:3" ht="12.75">
      <c r="A86">
        <f t="shared" si="5"/>
        <v>1.14</v>
      </c>
      <c r="B86">
        <f t="shared" si="3"/>
        <v>0.23061431279903744</v>
      </c>
      <c r="C86">
        <f t="shared" si="4"/>
        <v>0.3011266524472527</v>
      </c>
    </row>
    <row r="87" spans="1:3" ht="12.75">
      <c r="A87">
        <f t="shared" si="5"/>
        <v>1.1549999999999998</v>
      </c>
      <c r="B87">
        <f t="shared" si="3"/>
        <v>0.187596080072709</v>
      </c>
      <c r="C87">
        <f t="shared" si="4"/>
        <v>0.1938805557689287</v>
      </c>
    </row>
    <row r="88" spans="1:3" ht="12.75">
      <c r="A88">
        <f t="shared" si="5"/>
        <v>1.1699999999999997</v>
      </c>
      <c r="B88">
        <f t="shared" si="3"/>
        <v>0.14457784734638102</v>
      </c>
      <c r="C88">
        <f t="shared" si="4"/>
        <v>0.08442945909060295</v>
      </c>
    </row>
    <row r="89" spans="1:3" ht="12.75">
      <c r="A89">
        <f t="shared" si="5"/>
        <v>1.1849999999999996</v>
      </c>
      <c r="B89">
        <f t="shared" si="3"/>
        <v>0.10155961462005259</v>
      </c>
      <c r="C89">
        <f t="shared" si="4"/>
        <v>-0.027226637587721925</v>
      </c>
    </row>
    <row r="90" spans="1:3" ht="12.75">
      <c r="A90">
        <f t="shared" si="5"/>
        <v>1.1999999999999995</v>
      </c>
      <c r="B90">
        <f t="shared" si="3"/>
        <v>0.0585413818937246</v>
      </c>
      <c r="C90">
        <f t="shared" si="4"/>
        <v>-0.14108773426604593</v>
      </c>
    </row>
    <row r="91" spans="1:3" ht="12.75">
      <c r="A91">
        <f t="shared" si="5"/>
        <v>1.2149999999999994</v>
      </c>
      <c r="B91">
        <f t="shared" si="3"/>
        <v>0.01552314916739661</v>
      </c>
      <c r="C91">
        <f t="shared" si="4"/>
        <v>-0.25715383094437083</v>
      </c>
    </row>
    <row r="92" spans="1:3" ht="12.75">
      <c r="A92">
        <f t="shared" si="5"/>
        <v>1.2299999999999993</v>
      </c>
      <c r="B92">
        <f t="shared" si="3"/>
        <v>-0.02749508355893182</v>
      </c>
      <c r="C92">
        <f t="shared" si="4"/>
        <v>-0.37542492762269575</v>
      </c>
    </row>
    <row r="93" spans="1:3" ht="12.75">
      <c r="A93">
        <f t="shared" si="5"/>
        <v>1.2449999999999992</v>
      </c>
      <c r="B93">
        <f t="shared" si="3"/>
        <v>-0.07051331628525981</v>
      </c>
      <c r="C93">
        <f t="shared" si="4"/>
        <v>-0.4959010243010207</v>
      </c>
    </row>
    <row r="94" spans="1:3" ht="12.75">
      <c r="A94">
        <f t="shared" si="5"/>
        <v>1.2599999999999991</v>
      </c>
      <c r="B94">
        <f t="shared" si="3"/>
        <v>-0.11353154901158824</v>
      </c>
      <c r="C94">
        <f t="shared" si="4"/>
        <v>-0.6185821209793447</v>
      </c>
    </row>
    <row r="95" spans="1:3" ht="12.75">
      <c r="A95">
        <f t="shared" si="5"/>
        <v>1.274999999999999</v>
      </c>
      <c r="B95">
        <f t="shared" si="3"/>
        <v>-0.15654978173791623</v>
      </c>
      <c r="C95">
        <f t="shared" si="4"/>
        <v>-0.7434682176576697</v>
      </c>
    </row>
    <row r="96" spans="1:3" ht="12.75">
      <c r="A96">
        <f t="shared" si="5"/>
        <v>1.289999999999999</v>
      </c>
      <c r="B96">
        <f t="shared" si="3"/>
        <v>-0.19956801446424466</v>
      </c>
      <c r="C96">
        <f t="shared" si="4"/>
        <v>-0.8705593143359955</v>
      </c>
    </row>
    <row r="97" spans="1:3" ht="12.75">
      <c r="A97">
        <f t="shared" si="5"/>
        <v>1.3049999999999988</v>
      </c>
      <c r="B97">
        <f t="shared" si="3"/>
        <v>-0.24258624719057265</v>
      </c>
      <c r="C97">
        <f t="shared" si="4"/>
        <v>-0.9998554110143187</v>
      </c>
    </row>
    <row r="98" spans="1:3" ht="12.75">
      <c r="A98">
        <f t="shared" si="5"/>
        <v>1.3199999999999987</v>
      </c>
      <c r="B98">
        <f t="shared" si="3"/>
        <v>-0.2856044799169011</v>
      </c>
      <c r="C98">
        <f t="shared" si="4"/>
        <v>-1.1313565076926446</v>
      </c>
    </row>
    <row r="99" spans="1:3" ht="12.75">
      <c r="A99">
        <f t="shared" si="5"/>
        <v>1.3349999999999986</v>
      </c>
      <c r="B99">
        <f t="shared" si="3"/>
        <v>-0.32862271264322906</v>
      </c>
      <c r="C99">
        <f t="shared" si="4"/>
        <v>-1.2650626043709696</v>
      </c>
    </row>
    <row r="100" spans="1:3" ht="12.75">
      <c r="A100">
        <f t="shared" si="5"/>
        <v>1.3499999999999985</v>
      </c>
      <c r="B100">
        <f t="shared" si="3"/>
        <v>-0.37164094536955705</v>
      </c>
      <c r="C100">
        <f t="shared" si="4"/>
        <v>-1.4009737010492929</v>
      </c>
    </row>
    <row r="101" spans="1:3" ht="12.75">
      <c r="A101">
        <f t="shared" si="5"/>
        <v>1.3649999999999984</v>
      </c>
      <c r="B101">
        <f t="shared" si="3"/>
        <v>-0.4146591780958855</v>
      </c>
      <c r="C101">
        <f t="shared" si="4"/>
        <v>-1.539089797727617</v>
      </c>
    </row>
    <row r="102" spans="1:3" ht="12.75">
      <c r="A102">
        <f t="shared" si="5"/>
        <v>1.3799999999999983</v>
      </c>
      <c r="B102">
        <f t="shared" si="3"/>
        <v>-0.45767741082221347</v>
      </c>
      <c r="C102">
        <f t="shared" si="4"/>
        <v>-1.679410894405942</v>
      </c>
    </row>
    <row r="103" spans="1:3" ht="12.75">
      <c r="A103">
        <f t="shared" si="5"/>
        <v>1.3949999999999982</v>
      </c>
      <c r="B103">
        <f t="shared" si="3"/>
        <v>-0.5006956435485419</v>
      </c>
      <c r="C103">
        <f t="shared" si="4"/>
        <v>-1.8219369910842662</v>
      </c>
    </row>
    <row r="104" spans="1:3" ht="12.75">
      <c r="A104">
        <f t="shared" si="5"/>
        <v>1.4099999999999981</v>
      </c>
      <c r="B104">
        <f t="shared" si="3"/>
        <v>-0.5437138762748699</v>
      </c>
      <c r="C104">
        <f t="shared" si="4"/>
        <v>-1.9666680877625913</v>
      </c>
    </row>
    <row r="105" spans="1:3" ht="12.75">
      <c r="A105">
        <f t="shared" si="5"/>
        <v>1.424999999999998</v>
      </c>
      <c r="B105">
        <f t="shared" si="3"/>
        <v>-0.5867321090011979</v>
      </c>
      <c r="C105">
        <f t="shared" si="4"/>
        <v>-2.1136041844409146</v>
      </c>
    </row>
    <row r="106" spans="1:3" ht="12.75">
      <c r="A106">
        <f t="shared" si="5"/>
        <v>1.439999999999998</v>
      </c>
      <c r="B106">
        <f t="shared" si="3"/>
        <v>-0.6297503417275259</v>
      </c>
      <c r="C106">
        <f t="shared" si="4"/>
        <v>-2.2627452811192406</v>
      </c>
    </row>
    <row r="107" spans="1:3" ht="12.75">
      <c r="A107">
        <f t="shared" si="5"/>
        <v>1.4549999999999979</v>
      </c>
      <c r="B107">
        <f t="shared" si="3"/>
        <v>-0.6727685744538547</v>
      </c>
      <c r="C107">
        <f t="shared" si="4"/>
        <v>-2.414091377797564</v>
      </c>
    </row>
    <row r="108" spans="1:3" ht="12.75">
      <c r="A108">
        <f t="shared" si="5"/>
        <v>1.4699999999999978</v>
      </c>
      <c r="B108">
        <f t="shared" si="3"/>
        <v>-0.7157868071801827</v>
      </c>
      <c r="C108">
        <f t="shared" si="4"/>
        <v>-2.567642474475889</v>
      </c>
    </row>
    <row r="109" spans="1:3" ht="12.75">
      <c r="A109">
        <f t="shared" si="5"/>
        <v>1.4849999999999977</v>
      </c>
      <c r="B109">
        <f t="shared" si="3"/>
        <v>-0.7588050399065107</v>
      </c>
      <c r="C109">
        <f t="shared" si="4"/>
        <v>-2.7233985711542115</v>
      </c>
    </row>
    <row r="110" spans="1:3" ht="12.75">
      <c r="A110">
        <f t="shared" si="5"/>
        <v>1.4999999999999976</v>
      </c>
      <c r="B110">
        <f t="shared" si="3"/>
        <v>-0.8018232726328387</v>
      </c>
      <c r="C110">
        <f t="shared" si="4"/>
        <v>-2.8813596678325375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2002-12-10T17:50:52Z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